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C:\Users\caden\Desktop\AND 2021\Planes 2021\"/>
    </mc:Choice>
  </mc:AlternateContent>
  <xr:revisionPtr revIDLastSave="0" documentId="13_ncr:1_{86F8A9E3-1316-41C9-BC60-C8E765E96BE6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'!$B$7:$S$11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3" i="2" l="1"/>
  <c r="J33" i="2"/>
  <c r="J46" i="2" s="1"/>
</calcChain>
</file>

<file path=xl/sharedStrings.xml><?xml version="1.0" encoding="utf-8"?>
<sst xmlns="http://schemas.openxmlformats.org/spreadsheetml/2006/main" count="108333" uniqueCount="107838">
  <si>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</si>
  <si>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</si>
  <si>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</si>
  <si>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</si>
  <si>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</si>
  <si>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</si>
  <si>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</si>
  <si>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</si>
  <si>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</si>
  <si>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</si>
  <si>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</si>
  <si>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</si>
  <si>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</si>
  <si>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</si>
  <si>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</si>
  <si>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</si>
  <si>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</si>
  <si>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</si>
  <si>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</si>
  <si>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</si>
  <si>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</si>
  <si>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</si>
  <si>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</si>
  <si>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</si>
  <si>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</si>
  <si>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</si>
  <si>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</si>
  <si>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</si>
  <si>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</si>
  <si>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</si>
  <si>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</si>
  <si>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</si>
  <si>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</si>
  <si>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</si>
  <si>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</si>
  <si>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</si>
  <si>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</si>
  <si>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</si>
  <si>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</si>
  <si>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</si>
  <si>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</si>
  <si>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</si>
  <si>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</si>
  <si>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</si>
  <si>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</si>
  <si>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</si>
  <si>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</si>
  <si>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</si>
  <si>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</si>
  <si>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</si>
  <si>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</si>
  <si>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</si>
  <si>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</si>
  <si>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</si>
  <si>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</si>
  <si>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</si>
  <si>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</si>
  <si>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</si>
  <si>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</si>
  <si>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</si>
  <si>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</si>
  <si>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</si>
  <si>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</si>
  <si>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</si>
  <si>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</si>
  <si>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</si>
  <si>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</si>
  <si>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</si>
  <si>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</si>
  <si>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</si>
  <si>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</si>
  <si>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</si>
  <si>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</si>
  <si>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</si>
  <si>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</si>
  <si>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</si>
  <si>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</si>
  <si>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</si>
  <si>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</si>
  <si>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</si>
  <si>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</si>
  <si>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</si>
  <si>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</si>
  <si>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</si>
  <si>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</si>
  <si>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</si>
  <si>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</si>
  <si>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</si>
  <si>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</si>
  <si>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</si>
  <si>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</si>
  <si>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</si>
  <si>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</si>
  <si>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</si>
  <si>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</si>
  <si>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</si>
  <si>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</si>
  <si>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</si>
  <si>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</si>
  <si>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</si>
  <si>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</si>
  <si>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</si>
  <si>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</si>
  <si>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</si>
  <si>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</si>
  <si>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</si>
  <si>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</si>
  <si>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</si>
  <si>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</si>
  <si>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</si>
  <si>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</si>
  <si>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</si>
  <si>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</si>
  <si>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</si>
  <si>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</si>
  <si>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</si>
  <si>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</si>
  <si>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</si>
  <si>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</si>
  <si>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</si>
  <si>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</si>
  <si>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</si>
  <si>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</si>
  <si>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</si>
  <si>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</si>
  <si>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</si>
  <si>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</si>
  <si>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</si>
  <si>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</si>
  <si>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</si>
  <si>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</si>
  <si>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</si>
  <si>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</si>
  <si>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</si>
  <si>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</si>
  <si>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</si>
  <si>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</si>
  <si>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</si>
  <si>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</si>
  <si>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</si>
  <si>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</si>
  <si>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</si>
  <si>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</si>
  <si>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</si>
  <si>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</si>
  <si>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</si>
  <si>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</si>
  <si>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</si>
  <si>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</si>
  <si>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</si>
  <si>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</si>
  <si>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</si>
  <si>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</si>
  <si>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</si>
  <si>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</si>
  <si>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</si>
  <si>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</si>
  <si>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</si>
  <si>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</si>
  <si>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</si>
  <si>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</si>
  <si>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</si>
  <si>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</si>
  <si>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</si>
  <si>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</si>
  <si>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</si>
  <si>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</si>
  <si>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</si>
  <si>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</si>
  <si>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</si>
  <si>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</si>
  <si>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</si>
  <si>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</si>
  <si>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</si>
  <si>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</si>
  <si>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</si>
  <si>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</si>
  <si>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</si>
  <si>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</si>
  <si>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</si>
  <si>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</si>
  <si>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</si>
  <si>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</si>
  <si>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</si>
  <si>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</si>
  <si>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</si>
  <si>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</si>
  <si>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</si>
  <si>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</si>
  <si>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</si>
  <si>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</si>
  <si>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</si>
  <si>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</si>
  <si>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</si>
  <si>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</si>
  <si>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</si>
  <si>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</si>
  <si>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</si>
  <si>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</si>
  <si>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</si>
  <si>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</si>
  <si>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</si>
  <si>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</si>
  <si>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</si>
  <si>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</si>
  <si>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</si>
  <si>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</si>
  <si>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</si>
  <si>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</si>
  <si>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</si>
  <si>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</si>
  <si>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</si>
  <si>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</si>
  <si>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</si>
  <si>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</si>
  <si>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</si>
  <si>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</si>
  <si>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</si>
  <si>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</si>
  <si>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</si>
  <si>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</si>
  <si>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</si>
  <si>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</si>
  <si>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</si>
  <si>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</si>
  <si>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</si>
  <si>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</si>
  <si>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</si>
  <si>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</si>
  <si>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</si>
  <si>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</si>
  <si>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</si>
  <si>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</si>
  <si>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</si>
  <si>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</si>
  <si>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</si>
  <si>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</si>
  <si>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</si>
  <si>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</si>
  <si>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</si>
  <si>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</si>
  <si>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</si>
  <si>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</si>
  <si>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</si>
  <si>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</si>
  <si>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</si>
  <si>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</si>
  <si>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</si>
  <si>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</si>
  <si>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</si>
  <si>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</si>
  <si>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</si>
  <si>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</si>
  <si>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</si>
  <si>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</si>
  <si>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</si>
  <si>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</si>
  <si>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</si>
  <si>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</si>
  <si>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</si>
  <si>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</si>
  <si>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</si>
  <si>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</si>
  <si>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</si>
  <si>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</si>
  <si>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</si>
  <si>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</si>
  <si>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</si>
  <si>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</si>
  <si>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</si>
  <si>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</si>
  <si>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</si>
  <si>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</si>
  <si>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</si>
  <si>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</si>
  <si>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</si>
  <si>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</si>
  <si>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</si>
  <si>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</si>
  <si>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</si>
  <si>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</si>
  <si>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</si>
  <si>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</si>
  <si>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</si>
  <si>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</si>
  <si>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</si>
  <si>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</si>
  <si>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</si>
  <si>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</si>
  <si>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</si>
  <si>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</si>
  <si>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</si>
  <si>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</si>
  <si>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</si>
  <si>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</si>
  <si>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</si>
  <si>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</si>
  <si>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</si>
  <si>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</si>
  <si>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</si>
  <si>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</si>
  <si>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</si>
  <si>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</si>
  <si>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</si>
  <si>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</si>
  <si>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</si>
  <si>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</si>
  <si>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</si>
  <si>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</si>
  <si>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</si>
  <si>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</si>
  <si>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</si>
  <si>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</si>
  <si>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</si>
  <si>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</si>
  <si>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</si>
  <si>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</si>
  <si>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</si>
  <si>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</si>
  <si>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</si>
  <si>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</si>
  <si>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</si>
  <si>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</si>
  <si>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</si>
  <si>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</si>
  <si>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</si>
  <si>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</si>
  <si>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</si>
  <si>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</si>
  <si>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</si>
  <si>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</si>
  <si>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</si>
  <si>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</si>
  <si>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</si>
  <si>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</si>
  <si>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</si>
  <si>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</si>
  <si>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</si>
  <si>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</si>
  <si>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</si>
  <si>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</si>
  <si>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</si>
  <si>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</si>
  <si>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</si>
  <si>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</si>
  <si>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</si>
  <si>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</si>
  <si>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</si>
  <si>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</si>
  <si>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</si>
  <si>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</si>
  <si>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</si>
  <si>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</si>
  <si>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</si>
  <si>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</si>
  <si>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</si>
  <si>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</si>
  <si>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</si>
  <si>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</si>
  <si>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</si>
  <si>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</si>
  <si>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</si>
  <si>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</si>
  <si>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</si>
  <si>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</si>
  <si>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</si>
  <si>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</si>
  <si>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</si>
  <si>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</si>
  <si>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</si>
  <si>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</si>
  <si>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</si>
  <si>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</si>
  <si>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</si>
  <si>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</si>
  <si>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</si>
  <si>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</si>
  <si>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</si>
  <si>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</si>
  <si>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</si>
  <si>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</si>
  <si>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</si>
  <si>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</si>
  <si>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</si>
  <si>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</si>
  <si>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</si>
  <si>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</si>
  <si>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</si>
  <si>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</si>
  <si>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</si>
  <si>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</si>
  <si>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</si>
  <si>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</si>
  <si>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</si>
  <si>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</si>
  <si>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</si>
  <si>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</si>
  <si>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</si>
  <si>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</si>
  <si>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</si>
  <si>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</si>
  <si>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</si>
  <si>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</si>
  <si>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</si>
  <si>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</si>
  <si>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</si>
  <si>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</si>
  <si>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</si>
  <si>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</si>
  <si>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</si>
  <si>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</si>
  <si>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</si>
  <si>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</si>
  <si>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</si>
  <si>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</si>
  <si>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</si>
  <si>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</si>
  <si>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</si>
  <si>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</si>
  <si>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</si>
  <si>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</si>
  <si>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</si>
  <si>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</si>
  <si>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</si>
  <si>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</si>
  <si>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</si>
  <si>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</si>
  <si>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</si>
  <si>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</si>
  <si>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</si>
  <si>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</si>
  <si>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</si>
  <si>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</si>
  <si>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</si>
  <si>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</si>
  <si>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</si>
  <si>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</si>
  <si>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</si>
  <si>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</si>
  <si>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</si>
  <si>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</si>
  <si>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</si>
  <si>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</si>
  <si>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</si>
  <si>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</si>
  <si>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</si>
  <si>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</si>
  <si>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</si>
  <si>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</si>
  <si>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</si>
  <si>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</si>
  <si>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</si>
  <si>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</si>
  <si>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</si>
  <si>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</si>
  <si>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</si>
  <si>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</si>
  <si>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</si>
  <si>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</si>
  <si>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</si>
  <si>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</si>
  <si>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</si>
  <si>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</si>
  <si>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</si>
  <si>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</si>
  <si>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</si>
  <si>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</si>
  <si>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</si>
  <si>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</si>
  <si>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</si>
  <si>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</si>
  <si>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</si>
  <si>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</si>
  <si>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</si>
  <si>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</si>
  <si>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</si>
  <si>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</si>
  <si>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</si>
  <si>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</si>
  <si>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</si>
  <si>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</si>
  <si>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</si>
  <si>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</si>
  <si>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</si>
  <si>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</si>
  <si>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</si>
  <si>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</si>
  <si>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</si>
  <si>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</si>
  <si>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</si>
  <si>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</si>
  <si>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</si>
  <si>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</si>
  <si>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</si>
  <si>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</si>
  <si>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</si>
  <si>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</si>
  <si>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</si>
  <si>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</si>
  <si>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</si>
  <si>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</si>
  <si>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</si>
  <si>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</si>
  <si>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</si>
  <si>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</si>
  <si>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</si>
  <si>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</si>
  <si>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</si>
  <si>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</si>
  <si>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</si>
  <si>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</si>
  <si>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</si>
  <si>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</si>
  <si>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</si>
  <si>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</si>
  <si>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</si>
  <si>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</si>
  <si>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</si>
  <si>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</si>
  <si>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</si>
  <si>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</si>
  <si>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</si>
  <si>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</si>
  <si>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</si>
  <si>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</si>
  <si>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</si>
  <si>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</si>
  <si>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</si>
  <si>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</si>
  <si>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</si>
  <si>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</si>
  <si>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</si>
  <si>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</si>
  <si>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</si>
  <si>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</si>
  <si>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</si>
  <si>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</si>
  <si>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</si>
  <si>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</si>
  <si>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</si>
  <si>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</si>
  <si>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</si>
  <si>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</si>
  <si>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</si>
  <si>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</si>
  <si>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</si>
  <si>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</si>
  <si>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</si>
  <si>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</si>
  <si>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</si>
  <si>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</si>
  <si>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</si>
  <si>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</si>
  <si>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</si>
  <si>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</si>
  <si>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</si>
  <si>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</si>
  <si>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</si>
  <si>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</si>
  <si>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</si>
  <si>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</si>
  <si>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</si>
  <si>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</si>
  <si>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</si>
  <si>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</si>
  <si>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</si>
  <si>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</si>
  <si>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</si>
  <si>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</si>
  <si>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</si>
  <si>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</si>
  <si>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</si>
  <si>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</si>
  <si>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</si>
  <si>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</si>
  <si>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</si>
  <si>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</si>
  <si>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</si>
  <si>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</si>
  <si>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</si>
  <si>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</si>
  <si>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</si>
  <si>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</si>
  <si>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</si>
  <si>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</si>
  <si>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</si>
  <si>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</si>
  <si>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</si>
  <si>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</si>
  <si>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</si>
  <si>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</si>
  <si>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</si>
  <si>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</si>
  <si>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</si>
  <si>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</si>
  <si>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</si>
  <si>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</si>
  <si>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</si>
  <si>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</si>
  <si>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</si>
  <si>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</si>
  <si>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</si>
  <si>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</si>
  <si>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</si>
  <si>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</si>
  <si>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</si>
  <si>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</si>
  <si>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</si>
  <si>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</si>
  <si>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</si>
  <si>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</si>
  <si>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</si>
  <si>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</si>
  <si>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</si>
  <si>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</si>
  <si>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</si>
  <si>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</si>
  <si>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</si>
  <si>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</si>
  <si>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</si>
  <si>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</si>
  <si>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</si>
  <si>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</si>
  <si>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</si>
  <si>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</si>
  <si>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</si>
  <si>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</si>
  <si>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</si>
  <si>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</si>
  <si>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</si>
  <si>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</si>
  <si>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</si>
  <si>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</si>
  <si>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</si>
  <si>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</si>
  <si>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</si>
  <si>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</si>
  <si>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</si>
  <si>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</si>
  <si>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</si>
  <si>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</si>
  <si>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</si>
  <si>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</si>
  <si>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</si>
  <si>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</si>
  <si>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</si>
  <si>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</si>
  <si>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</si>
  <si>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</si>
  <si>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</si>
  <si>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</si>
  <si>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</si>
  <si>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</si>
  <si>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</si>
  <si>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</si>
  <si>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</si>
  <si>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</si>
  <si>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</si>
  <si>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</si>
  <si>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</si>
  <si>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</si>
  <si>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</si>
  <si>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</si>
  <si>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</si>
  <si>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</si>
  <si>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</si>
  <si>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</si>
  <si>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</si>
  <si>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</si>
  <si>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</si>
  <si>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</si>
  <si>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</si>
  <si>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</si>
  <si>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</si>
  <si>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</si>
  <si>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</si>
  <si>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</si>
  <si>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</si>
  <si>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</si>
  <si>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</si>
  <si>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</si>
  <si>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</si>
  <si>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</si>
  <si>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</si>
  <si>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</si>
  <si>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</si>
  <si>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</si>
  <si>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</si>
  <si>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</si>
  <si>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</si>
  <si>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</si>
  <si>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</si>
  <si>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</si>
  <si>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</si>
  <si>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</si>
  <si>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</si>
  <si>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</si>
  <si>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</si>
  <si>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</si>
  <si>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</si>
  <si>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</si>
  <si>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</si>
  <si>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</si>
  <si>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</si>
  <si>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</si>
  <si>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</si>
  <si>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</si>
  <si>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</si>
  <si>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</si>
  <si>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</si>
  <si>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</si>
  <si>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</si>
  <si>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</si>
  <si>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</si>
  <si>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</si>
  <si>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</si>
  <si>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</si>
  <si>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</si>
  <si>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</si>
  <si>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</si>
  <si>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</si>
  <si>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</si>
  <si>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</si>
  <si>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</si>
  <si>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</si>
  <si>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</si>
  <si>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</si>
  <si>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</si>
  <si>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</si>
  <si>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</si>
  <si>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</si>
  <si>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</si>
  <si>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</si>
  <si>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</si>
  <si>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</si>
  <si>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</si>
  <si>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</si>
  <si>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</si>
  <si>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</si>
  <si>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</si>
  <si>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</si>
  <si>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</si>
  <si>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</si>
  <si>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</si>
  <si>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</si>
  <si>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</si>
  <si>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</si>
  <si>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</si>
  <si>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</si>
  <si>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</si>
  <si>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</si>
  <si>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</si>
  <si>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</si>
  <si>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</si>
  <si>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</si>
  <si>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</si>
  <si>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</si>
  <si>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</si>
  <si>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</si>
  <si>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</si>
  <si>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</si>
  <si>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</si>
  <si>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</si>
  <si>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</si>
  <si>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</si>
  <si>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</si>
  <si>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</si>
  <si>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</si>
  <si>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</si>
  <si>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</si>
  <si>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</si>
  <si>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</si>
  <si>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</si>
  <si>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</si>
  <si>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</si>
  <si>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</si>
  <si>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</si>
  <si>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</si>
  <si>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</si>
  <si>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</si>
  <si>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</si>
  <si>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</si>
  <si>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</si>
  <si>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</si>
  <si>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</si>
  <si>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</si>
  <si>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</si>
  <si>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</si>
  <si>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</si>
  <si>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</si>
  <si>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</si>
  <si>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</si>
  <si>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</si>
  <si>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</si>
  <si>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</si>
  <si>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</si>
  <si>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</si>
  <si>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</si>
  <si>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</si>
  <si>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</si>
  <si>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</si>
  <si>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</si>
  <si>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</si>
  <si>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</si>
  <si>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</si>
  <si>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</si>
  <si>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</si>
  <si>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</si>
  <si>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</si>
  <si>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</si>
  <si>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</si>
  <si>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</si>
  <si>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</si>
  <si>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</si>
  <si>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</si>
  <si>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</si>
  <si>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</si>
  <si>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</si>
  <si>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</si>
  <si>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</si>
  <si>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</si>
  <si>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</si>
  <si>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</si>
  <si>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</si>
  <si>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</si>
  <si>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</si>
  <si>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</si>
  <si>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</si>
  <si>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</si>
  <si>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</si>
  <si>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</si>
  <si>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</si>
  <si>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</si>
  <si>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</si>
  <si>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</si>
  <si>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</si>
  <si>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</si>
  <si>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</si>
  <si>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</si>
  <si>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</si>
  <si>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</si>
  <si>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</si>
  <si>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</si>
  <si>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</si>
  <si>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</si>
  <si>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</si>
  <si>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</si>
  <si>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</si>
  <si>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</si>
  <si>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</si>
  <si>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</si>
  <si>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</si>
  <si>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</si>
  <si>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</si>
  <si>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</si>
  <si>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</si>
  <si>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</si>
  <si>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</si>
  <si>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</si>
  <si>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</si>
  <si>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</si>
  <si>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</si>
  <si>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</si>
  <si>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</si>
  <si>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</si>
  <si>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</si>
  <si>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</si>
  <si>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</si>
  <si>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</si>
  <si>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</si>
  <si>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</si>
  <si>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</si>
  <si>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</si>
  <si>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</si>
  <si>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</si>
  <si>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</si>
  <si>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</si>
  <si>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</si>
  <si>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</si>
  <si>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</si>
  <si>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</si>
  <si>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</si>
  <si>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</si>
  <si>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</si>
  <si>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</si>
  <si>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</si>
  <si>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</si>
  <si>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</si>
  <si>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</si>
  <si>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</si>
  <si>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</si>
  <si>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</si>
  <si>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</si>
  <si>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</si>
  <si>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</si>
  <si>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</si>
  <si>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</si>
  <si>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</si>
  <si>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</si>
  <si>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</si>
  <si>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</si>
  <si>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</si>
  <si>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</si>
  <si>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</si>
  <si>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</si>
  <si>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</si>
  <si>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</si>
  <si>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</si>
  <si>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</si>
  <si>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</si>
  <si>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</si>
  <si>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</si>
  <si>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</si>
  <si>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</si>
  <si>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</si>
  <si>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</si>
  <si>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</si>
  <si>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</si>
  <si>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</si>
  <si>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</si>
  <si>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</si>
  <si>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</si>
  <si>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</si>
  <si>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</si>
  <si>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</si>
  <si>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</si>
  <si>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</si>
  <si>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</si>
  <si>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</si>
  <si>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</si>
  <si>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</si>
  <si>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</si>
  <si>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</si>
  <si>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</si>
  <si>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</si>
  <si>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</si>
  <si>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</si>
  <si>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</si>
  <si>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</si>
  <si>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</si>
  <si>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</si>
  <si>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</si>
  <si>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</si>
  <si>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</si>
  <si>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</si>
  <si>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</si>
  <si>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</si>
  <si>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</si>
  <si>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</si>
  <si>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</si>
  <si>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</si>
  <si>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</si>
  <si>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</si>
  <si>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</si>
  <si>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</si>
  <si>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</si>
  <si>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</si>
  <si>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</si>
  <si>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</si>
  <si>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</si>
  <si>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</si>
  <si>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</si>
  <si>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</si>
  <si>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</si>
  <si>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</si>
  <si>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</si>
  <si>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</si>
  <si>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</si>
  <si>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</si>
  <si>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</si>
  <si>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</si>
  <si>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</si>
  <si>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</si>
  <si>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</si>
  <si>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</si>
  <si>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</si>
  <si>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</si>
  <si>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</si>
  <si>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</si>
  <si>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</si>
  <si>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</si>
  <si>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</si>
  <si>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</si>
  <si>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</si>
  <si>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</si>
  <si>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</si>
  <si>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</si>
  <si>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</si>
  <si>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</si>
  <si>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</si>
  <si>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</si>
  <si>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</si>
  <si>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</si>
  <si>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</si>
  <si>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</si>
  <si>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</si>
  <si>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</si>
  <si>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</si>
  <si>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</si>
  <si>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</si>
  <si>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</si>
  <si>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</si>
  <si>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</si>
  <si>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</si>
  <si>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</si>
  <si>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</si>
  <si>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</si>
  <si>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</si>
  <si>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</si>
  <si>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</si>
  <si>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</si>
  <si>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</si>
  <si>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</si>
  <si>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</si>
  <si>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</si>
  <si>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</si>
  <si>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</si>
  <si>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</si>
  <si>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</si>
  <si>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</si>
  <si>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</si>
  <si>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</si>
  <si>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</si>
  <si>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</si>
  <si>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</si>
  <si>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</si>
  <si>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</si>
  <si>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</si>
  <si>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</si>
  <si>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</si>
  <si>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</si>
  <si>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</si>
  <si>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</si>
  <si>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</si>
  <si>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</si>
  <si>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</si>
  <si>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</si>
  <si>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</si>
  <si>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</si>
  <si>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</si>
  <si>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</si>
  <si>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</si>
  <si>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</si>
  <si>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</si>
  <si>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</si>
  <si>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</si>
  <si>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</si>
  <si>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</si>
  <si>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</si>
  <si>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</si>
  <si>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</si>
  <si>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</si>
  <si>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</si>
  <si>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</si>
  <si>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</si>
  <si>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</si>
  <si>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</si>
  <si>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</si>
  <si>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</si>
  <si>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</si>
  <si>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</si>
  <si>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</si>
  <si>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</si>
  <si>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</si>
  <si>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</si>
  <si>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</si>
  <si>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</si>
  <si>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</si>
  <si>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</si>
  <si>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</si>
  <si>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</si>
  <si>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</si>
  <si>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</si>
  <si>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</si>
  <si>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</si>
  <si>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</si>
  <si>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</si>
  <si>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</si>
  <si>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</si>
  <si>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</si>
  <si>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</si>
  <si>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</si>
  <si>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</si>
  <si>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</si>
  <si>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</si>
  <si>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</si>
  <si>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</si>
  <si>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</si>
  <si>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</si>
  <si>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</si>
  <si>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</si>
  <si>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</si>
  <si>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</si>
  <si>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</si>
  <si>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</si>
  <si>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</si>
  <si>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</si>
  <si>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</si>
  <si>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</si>
  <si>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</si>
  <si>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</si>
  <si>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</si>
  <si>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</si>
  <si>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</si>
  <si>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</si>
  <si>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</si>
  <si>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</si>
  <si>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</si>
  <si>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</si>
  <si>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</si>
  <si>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</si>
  <si>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</si>
  <si>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</si>
  <si>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</si>
  <si>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</si>
  <si>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</si>
  <si>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</si>
  <si>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</si>
  <si>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</si>
  <si>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</si>
  <si>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</si>
  <si>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</si>
  <si>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</si>
  <si>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</si>
  <si>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</si>
  <si>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</si>
  <si>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</si>
  <si>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</si>
  <si>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</si>
  <si>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</si>
  <si>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</si>
  <si>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</si>
  <si>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</si>
  <si>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</si>
  <si>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</si>
  <si>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</si>
  <si>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</si>
  <si>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</si>
  <si>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</si>
  <si>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</si>
  <si>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</si>
  <si>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</si>
  <si>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</si>
  <si>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</si>
  <si>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</si>
  <si>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</si>
  <si>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</si>
  <si>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</si>
  <si>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</si>
  <si>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</si>
  <si>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</si>
  <si>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</si>
  <si>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</si>
  <si>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</si>
  <si>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</si>
  <si>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</si>
  <si>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</si>
  <si>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</si>
  <si>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</si>
  <si>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</si>
  <si>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</si>
  <si>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</si>
  <si>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</si>
  <si>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</si>
  <si>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</si>
  <si>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</si>
  <si>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</si>
  <si>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</si>
  <si>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</si>
  <si>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</si>
  <si>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</si>
  <si>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</si>
  <si>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</si>
  <si>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</si>
  <si>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</si>
  <si>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</si>
  <si>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</si>
  <si>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</si>
  <si>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</si>
  <si>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</si>
  <si>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</si>
  <si>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</si>
  <si>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</si>
  <si>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</si>
  <si>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</si>
  <si>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</si>
  <si>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</si>
  <si>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</si>
  <si>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</si>
  <si>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</si>
  <si>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</si>
  <si>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</si>
  <si>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</si>
  <si>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</si>
  <si>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</si>
  <si>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</si>
  <si>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</si>
  <si>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</si>
  <si>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</si>
  <si>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</si>
  <si>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</si>
  <si>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</si>
  <si>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</si>
  <si>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</si>
  <si>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</si>
  <si>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</si>
  <si>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</si>
  <si>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</si>
  <si>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</si>
  <si>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</si>
  <si>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</si>
  <si>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</si>
  <si>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</si>
  <si>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</si>
  <si>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</si>
  <si>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</si>
  <si>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</si>
  <si>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</si>
  <si>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</si>
  <si>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</si>
  <si>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</si>
  <si>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</si>
  <si>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</si>
  <si>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</si>
  <si>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</si>
  <si>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</si>
  <si>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</si>
  <si>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</si>
  <si>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</si>
  <si>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</si>
  <si>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</si>
  <si>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</si>
  <si>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</si>
  <si>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</si>
  <si>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</si>
  <si>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</si>
  <si>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</si>
  <si>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</si>
  <si>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</si>
  <si>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</si>
  <si>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</si>
  <si>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</si>
  <si>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</si>
  <si>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</si>
  <si>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</si>
  <si>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</si>
  <si>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</si>
  <si>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</si>
  <si>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</si>
  <si>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</si>
  <si>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</si>
  <si>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</si>
  <si>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</si>
  <si>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</si>
  <si>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</si>
  <si>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</si>
  <si>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</si>
  <si>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</si>
  <si>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</si>
  <si>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</si>
  <si>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</si>
  <si>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</si>
  <si>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</si>
  <si>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</si>
  <si>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</si>
  <si>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</si>
  <si>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</si>
  <si>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</si>
  <si>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</si>
  <si>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</si>
  <si>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</si>
  <si>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</si>
  <si>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</si>
  <si>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</si>
  <si>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</si>
  <si>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</si>
  <si>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</si>
  <si>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</si>
  <si>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</si>
  <si>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</si>
  <si>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</si>
  <si>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</si>
  <si>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</si>
  <si>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</si>
  <si>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</si>
  <si>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</si>
  <si>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</si>
  <si>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</si>
  <si>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</si>
  <si>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</si>
  <si>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</si>
  <si>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</si>
  <si>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</si>
  <si>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</si>
  <si>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</si>
  <si>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</si>
  <si>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</si>
  <si>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</si>
  <si>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</si>
  <si>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</si>
  <si>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</si>
  <si>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</si>
  <si>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</si>
  <si>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</si>
  <si>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</si>
  <si>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</si>
  <si>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</si>
  <si>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</si>
  <si>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</si>
  <si>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</si>
  <si>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</si>
  <si>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</si>
  <si>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</si>
  <si>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</si>
  <si>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</si>
  <si>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</si>
  <si>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</si>
  <si>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</si>
  <si>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</si>
  <si>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</si>
  <si>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</si>
  <si>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</si>
  <si>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</si>
  <si>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</si>
  <si>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</si>
  <si>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</si>
  <si>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</si>
  <si>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</si>
  <si>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</si>
  <si>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</si>
  <si>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</si>
  <si>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</si>
  <si>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</si>
  <si>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</si>
  <si>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</si>
  <si>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</si>
  <si>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</si>
  <si>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</si>
  <si>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</si>
  <si>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</si>
  <si>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</si>
  <si>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</si>
  <si>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</si>
  <si>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</si>
  <si>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</si>
  <si>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</si>
  <si>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</si>
  <si>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</si>
  <si>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</si>
  <si>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</si>
  <si>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</si>
  <si>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</si>
  <si>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</si>
  <si>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</si>
  <si>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</si>
  <si>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</si>
  <si>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</si>
  <si>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</si>
  <si>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</si>
  <si>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</si>
  <si>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</si>
  <si>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</si>
  <si>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</si>
  <si>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</si>
  <si>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</si>
  <si>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</si>
  <si>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</si>
  <si>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</si>
  <si>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</si>
  <si>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</si>
  <si>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</si>
  <si>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</si>
  <si>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</si>
  <si>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</si>
  <si>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</si>
  <si>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</si>
  <si>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</si>
  <si>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</si>
  <si>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</si>
  <si>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</si>
  <si>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</si>
  <si>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</si>
  <si>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</si>
  <si>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</si>
  <si>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</si>
  <si>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</si>
  <si>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</si>
  <si>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</si>
  <si>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</si>
  <si>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</si>
  <si>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</si>
  <si>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</si>
  <si>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</si>
  <si>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</si>
  <si>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</si>
  <si>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</si>
  <si>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</si>
  <si>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</si>
  <si>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</si>
  <si>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</si>
  <si>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</si>
  <si>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</si>
  <si>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</si>
  <si>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</si>
  <si>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</si>
  <si>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</si>
  <si>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</si>
  <si>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</si>
  <si>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</si>
  <si>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</si>
  <si>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</si>
  <si>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</si>
  <si>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</si>
  <si>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</si>
  <si>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</si>
  <si>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</si>
  <si>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</si>
  <si>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</si>
  <si>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</si>
  <si>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</si>
  <si>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</si>
  <si>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</si>
  <si>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</si>
  <si>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</si>
  <si>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</si>
  <si>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</si>
  <si>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</si>
  <si>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</si>
  <si>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</si>
  <si>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</si>
  <si>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</si>
  <si>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</si>
  <si>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</si>
  <si>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</si>
  <si>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</si>
  <si>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</si>
  <si>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</si>
  <si>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</si>
  <si>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</si>
  <si>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</si>
  <si>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</si>
  <si>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</si>
  <si>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</si>
  <si>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</si>
  <si>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</si>
  <si>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</si>
  <si>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</si>
  <si>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</si>
  <si>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</si>
  <si>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</si>
  <si>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</si>
  <si>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</si>
  <si>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</si>
  <si>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</si>
  <si>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</si>
  <si>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</si>
  <si>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</si>
  <si>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</si>
  <si>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</si>
  <si>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</si>
  <si>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</si>
  <si>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</si>
  <si>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</si>
  <si>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</si>
  <si>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</si>
  <si>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</si>
  <si>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</si>
  <si>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</si>
  <si>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</si>
  <si>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</si>
  <si>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</si>
  <si>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</si>
  <si>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</si>
  <si>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</si>
  <si>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</si>
  <si>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</si>
  <si>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</si>
  <si>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</si>
  <si>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</si>
  <si>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</si>
  <si>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</si>
  <si>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</si>
  <si>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</si>
  <si>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</si>
  <si>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</si>
  <si>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</si>
  <si>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</si>
  <si>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</si>
  <si>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</si>
  <si>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</si>
  <si>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</si>
  <si>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</si>
  <si>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</si>
  <si>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</si>
  <si>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</si>
  <si>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</si>
  <si>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</si>
  <si>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</si>
  <si>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</si>
  <si>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</si>
  <si>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</si>
  <si>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</si>
  <si>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</si>
  <si>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</si>
  <si>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</si>
  <si>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</si>
  <si>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</si>
  <si>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</si>
  <si>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</si>
  <si>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</si>
  <si>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</si>
  <si>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</si>
  <si>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</si>
  <si>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</si>
  <si>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</si>
  <si>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</si>
  <si>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</si>
  <si>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</si>
  <si>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</si>
  <si>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</si>
  <si>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</si>
  <si>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</si>
  <si>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</si>
  <si>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</si>
  <si>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</si>
  <si>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</si>
  <si>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</si>
  <si>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</si>
  <si>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</si>
  <si>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</si>
  <si>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</si>
  <si>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</si>
  <si>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</si>
  <si>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</si>
  <si>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</si>
  <si>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</si>
  <si>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</si>
  <si>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</si>
  <si>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</si>
  <si>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</si>
  <si>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</si>
  <si>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</si>
  <si>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</si>
  <si>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</si>
  <si>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</si>
  <si>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</si>
  <si>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</si>
  <si>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</si>
  <si>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</si>
  <si>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</si>
  <si>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</si>
  <si>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</si>
  <si>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</si>
  <si>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</si>
  <si>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</si>
  <si>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</si>
  <si>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</si>
  <si>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</si>
  <si>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</si>
  <si>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</si>
  <si>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</si>
  <si>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</si>
  <si>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</si>
  <si>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</si>
  <si>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</si>
  <si>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</si>
  <si>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</si>
  <si>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</si>
  <si>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</si>
  <si>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</si>
  <si>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</si>
  <si>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</si>
  <si>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</si>
  <si>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</si>
  <si>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</si>
  <si>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</si>
  <si>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</si>
  <si>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</si>
  <si>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</si>
  <si>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</si>
  <si>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</si>
  <si>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</si>
  <si>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</si>
  <si>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</si>
  <si>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</si>
  <si>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</si>
  <si>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</si>
  <si>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</si>
  <si>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</si>
  <si>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</si>
  <si>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</si>
  <si>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</si>
  <si>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</si>
  <si>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</si>
  <si>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</si>
  <si>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</si>
  <si>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</si>
  <si>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</si>
  <si>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</si>
  <si>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</si>
  <si>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</si>
  <si>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</si>
  <si>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</si>
  <si>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</si>
  <si>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</si>
  <si>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</si>
  <si>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</si>
  <si>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</si>
  <si>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</si>
  <si>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</si>
  <si>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</si>
  <si>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</si>
  <si>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</si>
  <si>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</si>
  <si>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</si>
  <si>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</si>
  <si>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</si>
  <si>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</si>
  <si>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</si>
  <si>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</si>
  <si>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</si>
  <si>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</si>
  <si>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</si>
  <si>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</si>
  <si>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</si>
  <si>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</si>
  <si>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</si>
  <si>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</si>
  <si>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</si>
  <si>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</si>
  <si>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</si>
  <si>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</si>
  <si>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</si>
  <si>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</si>
  <si>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</si>
  <si>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</si>
  <si>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</si>
  <si>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</si>
  <si>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</si>
  <si>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</si>
  <si>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</si>
  <si>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</si>
  <si>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</si>
  <si>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</si>
  <si>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</si>
  <si>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</si>
  <si>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</si>
  <si>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</si>
  <si>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</si>
  <si>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</si>
  <si>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</si>
  <si>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</si>
  <si>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</si>
  <si>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</si>
  <si>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</si>
  <si>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</si>
  <si>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</si>
  <si>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</si>
  <si>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</si>
  <si>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</si>
  <si>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</si>
  <si>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</si>
  <si>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</si>
  <si>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</si>
  <si>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</si>
  <si>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</si>
  <si>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</si>
  <si>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</si>
  <si>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</si>
  <si>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</si>
  <si>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</si>
  <si>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</si>
  <si>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</si>
  <si>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</si>
  <si>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</si>
  <si>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</si>
  <si>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</si>
  <si>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</si>
  <si>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</si>
  <si>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</si>
  <si>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</si>
  <si>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</si>
  <si>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</si>
  <si>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</si>
  <si>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</si>
  <si>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</si>
  <si>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</si>
  <si>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</si>
  <si>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</si>
  <si>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</si>
  <si>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</si>
  <si>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</si>
  <si>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</si>
  <si>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</si>
  <si>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</si>
  <si>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</si>
  <si>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</si>
  <si>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</si>
  <si>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</si>
  <si>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</si>
  <si>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</si>
  <si>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</si>
  <si>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</si>
  <si>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</si>
  <si>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</si>
  <si>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</si>
  <si>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</si>
  <si>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</si>
  <si>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</si>
  <si>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</si>
  <si>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</si>
  <si>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</si>
  <si>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</si>
  <si>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</si>
  <si>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</si>
  <si>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</si>
  <si>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</si>
  <si>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</si>
  <si>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</si>
  <si>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</si>
  <si>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</si>
  <si>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</si>
  <si>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</si>
  <si>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</si>
  <si>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</si>
  <si>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</si>
  <si>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</si>
  <si>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</si>
  <si>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</si>
  <si>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</si>
  <si>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</si>
  <si>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</si>
  <si>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</si>
  <si>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</si>
  <si>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</si>
  <si>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</si>
  <si>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</si>
  <si>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</si>
  <si>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</si>
  <si>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</si>
  <si>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</si>
  <si>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</si>
  <si>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</si>
  <si>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</si>
  <si>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</si>
  <si>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</si>
  <si>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</si>
  <si>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</si>
  <si>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</si>
  <si>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</si>
  <si>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</si>
  <si>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</si>
  <si>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</si>
  <si>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</si>
  <si>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</si>
  <si>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</si>
  <si>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</si>
  <si>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</si>
  <si>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</si>
  <si>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</si>
  <si>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</si>
  <si>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</si>
  <si>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</si>
  <si>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</si>
  <si>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</si>
  <si>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</si>
  <si>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</si>
  <si>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</si>
  <si>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</si>
  <si>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</si>
  <si>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</si>
  <si>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</si>
  <si>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</si>
  <si>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</si>
  <si>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</si>
  <si>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</si>
  <si>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</si>
  <si>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</si>
  <si>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</si>
  <si>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</si>
  <si>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</si>
  <si>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</si>
  <si>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</si>
  <si>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</si>
  <si>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</si>
  <si>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</si>
  <si>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</si>
  <si>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</si>
  <si>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</si>
  <si>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</si>
  <si>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</si>
  <si>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</si>
  <si>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</si>
  <si>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</si>
  <si>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</si>
  <si>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</si>
  <si>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</si>
  <si>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</si>
  <si>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</si>
  <si>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</si>
  <si>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</si>
  <si>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</si>
  <si>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</si>
  <si>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</si>
  <si>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</si>
  <si>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</si>
  <si>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</si>
  <si>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</si>
  <si>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</si>
  <si>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</si>
  <si>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</si>
  <si>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</si>
  <si>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</si>
  <si>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</si>
  <si>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</si>
  <si>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</si>
  <si>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</si>
  <si>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</si>
  <si>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</si>
  <si>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</si>
  <si>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</si>
  <si>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</si>
  <si>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</si>
  <si>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</si>
  <si>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</si>
  <si>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</si>
  <si>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</si>
  <si>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</si>
  <si>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</si>
  <si>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</si>
  <si>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</si>
  <si>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</si>
  <si>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</si>
  <si>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</si>
  <si>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</si>
  <si>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</si>
  <si>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</si>
  <si>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</si>
  <si>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</si>
  <si>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</si>
  <si>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</si>
  <si>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</si>
  <si>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</si>
  <si>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</si>
  <si>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</si>
  <si>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</si>
  <si>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</si>
  <si>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</si>
  <si>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</si>
  <si>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</si>
  <si>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</si>
  <si>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</si>
  <si>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</si>
  <si>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</si>
  <si>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</si>
  <si>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</si>
  <si>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</si>
  <si>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</si>
  <si>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</si>
  <si>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</si>
  <si>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</si>
  <si>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</si>
  <si>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</si>
  <si>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</si>
  <si>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</si>
  <si>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</si>
  <si>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</si>
  <si>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</si>
  <si>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</si>
  <si>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</si>
  <si>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</si>
  <si>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</si>
  <si>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</si>
  <si>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</si>
  <si>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</si>
  <si>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</si>
  <si>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</si>
  <si>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</si>
  <si>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</si>
  <si>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</si>
  <si>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</si>
  <si>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</si>
  <si>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</si>
  <si>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</si>
  <si>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</si>
  <si>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</si>
  <si>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</si>
  <si>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</si>
  <si>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</si>
  <si>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</si>
  <si>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</si>
  <si>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</si>
  <si>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</si>
  <si>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</si>
  <si>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</si>
  <si>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</si>
  <si>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</si>
  <si>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</si>
  <si>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</si>
  <si>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</si>
  <si>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</si>
  <si>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</si>
  <si>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</si>
  <si>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</si>
  <si>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</si>
  <si>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</si>
  <si>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</si>
  <si>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</si>
  <si>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</si>
  <si>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</si>
  <si>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</si>
  <si>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</si>
  <si>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</si>
  <si>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</si>
  <si>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</si>
  <si>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</si>
  <si>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</si>
  <si>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</si>
  <si>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</si>
  <si>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</si>
  <si>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</si>
  <si>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</si>
  <si>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</si>
  <si>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</si>
  <si>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</si>
  <si>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</si>
  <si>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</si>
  <si>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</si>
  <si>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</si>
  <si>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</si>
  <si>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</si>
  <si>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</si>
  <si>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</si>
  <si>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</si>
  <si>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</si>
  <si>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</si>
  <si>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</si>
  <si>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</si>
  <si>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</si>
  <si>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</si>
  <si>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</si>
  <si>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</si>
  <si>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</si>
  <si>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</si>
  <si>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</si>
  <si>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</si>
  <si>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</si>
  <si>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</si>
  <si>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</si>
  <si>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</si>
  <si>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</si>
  <si>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</si>
  <si>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</si>
  <si>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</si>
  <si>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</si>
  <si>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</si>
  <si>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</si>
  <si>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</si>
  <si>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</si>
  <si>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</si>
  <si>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</si>
  <si>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</si>
  <si>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</si>
  <si>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</si>
  <si>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</si>
  <si>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</si>
  <si>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</si>
  <si>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</si>
  <si>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</si>
  <si>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</si>
  <si>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</si>
  <si>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</si>
  <si>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</si>
  <si>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</si>
  <si>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</si>
  <si>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</si>
  <si>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</si>
  <si>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</si>
  <si>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</si>
  <si>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</si>
  <si>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</si>
  <si>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</si>
  <si>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</si>
  <si>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</si>
  <si>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</si>
  <si>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</si>
  <si>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</si>
  <si>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</si>
  <si>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</si>
  <si>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</si>
  <si>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</si>
  <si>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</si>
  <si>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</si>
  <si>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</si>
  <si>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</si>
  <si>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</si>
  <si>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</si>
  <si>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</si>
  <si>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</si>
  <si>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</si>
  <si>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</si>
  <si>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</si>
  <si>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</si>
  <si>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</si>
  <si>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</si>
  <si>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</si>
  <si>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</si>
  <si>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</si>
  <si>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</si>
  <si>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</si>
  <si>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</si>
  <si>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</si>
  <si>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</si>
  <si>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</si>
  <si>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</si>
  <si>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</si>
  <si>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</si>
  <si>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</si>
  <si>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</si>
  <si>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</si>
  <si>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</si>
  <si>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</si>
  <si>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</si>
  <si>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</si>
  <si>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</si>
  <si>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</si>
  <si>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</si>
  <si>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</si>
  <si>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</si>
  <si>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</si>
  <si>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</si>
  <si>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</si>
  <si>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</si>
  <si>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</si>
  <si>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</si>
  <si>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</si>
  <si>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</si>
  <si>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</si>
  <si>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</si>
  <si>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</si>
  <si>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</si>
  <si>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</si>
  <si>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</si>
  <si>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</si>
  <si>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</si>
  <si>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</si>
  <si>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</si>
  <si>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</si>
  <si>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</si>
  <si>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</si>
  <si>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</si>
  <si>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</si>
  <si>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</si>
  <si>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</si>
  <si>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</si>
  <si>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</si>
  <si>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</si>
  <si>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</si>
  <si>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</si>
  <si>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</si>
  <si>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</si>
  <si>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</si>
  <si>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</si>
  <si>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</si>
  <si>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</si>
  <si>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</si>
  <si>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</si>
  <si>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</si>
  <si>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</si>
  <si>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</si>
  <si>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</si>
  <si>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</si>
  <si>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</si>
  <si>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</si>
  <si>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</si>
  <si>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</si>
  <si>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</si>
  <si>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</si>
  <si>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</si>
  <si>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</si>
  <si>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</si>
  <si>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</si>
  <si>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</si>
  <si>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</si>
  <si>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</si>
  <si>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</si>
  <si>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</si>
  <si>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</si>
  <si>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</si>
  <si>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</si>
  <si>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</si>
  <si>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</si>
  <si>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</si>
  <si>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</si>
  <si>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</si>
  <si>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</si>
  <si>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</si>
  <si>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</si>
  <si>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</si>
  <si>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</si>
  <si>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</si>
  <si>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</si>
  <si>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</si>
  <si>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</si>
  <si>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</si>
  <si>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</si>
  <si>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</si>
  <si>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</si>
  <si>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</si>
  <si>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</si>
  <si>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</si>
  <si>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</si>
  <si>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</si>
  <si>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</si>
  <si>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</si>
  <si>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</si>
  <si>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</si>
  <si>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</si>
  <si>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</si>
  <si>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</si>
  <si>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</si>
  <si>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</si>
  <si>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</si>
  <si>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</si>
  <si>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</si>
  <si>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</si>
  <si>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</si>
  <si>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</si>
  <si>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</si>
  <si>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</si>
  <si>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</si>
  <si>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</si>
  <si>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</si>
  <si>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</si>
  <si>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</si>
  <si>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</si>
  <si>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</si>
  <si>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</si>
  <si>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</si>
  <si>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</si>
  <si>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</si>
  <si>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</si>
  <si>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</si>
  <si>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</si>
  <si>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</si>
  <si>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</si>
  <si>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</si>
  <si>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</si>
  <si>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</si>
  <si>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</si>
  <si>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</si>
  <si>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</si>
  <si>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</si>
  <si>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</si>
  <si>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</si>
  <si>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</si>
  <si>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</si>
  <si>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</si>
  <si>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</si>
  <si>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</si>
  <si>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</si>
  <si>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</si>
  <si>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</si>
  <si>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</si>
  <si>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</si>
  <si>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</si>
  <si>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</si>
  <si>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</si>
  <si>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</si>
  <si>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</si>
  <si>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</si>
  <si>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</si>
  <si>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</si>
  <si>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</si>
  <si>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</si>
  <si>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</si>
  <si>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</si>
  <si>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</si>
  <si>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</si>
  <si>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</si>
  <si>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</si>
  <si>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</si>
  <si>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</si>
  <si>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</si>
  <si>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</si>
  <si>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</si>
  <si>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</si>
  <si>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</si>
  <si>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</si>
  <si>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</si>
  <si>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</si>
  <si>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</si>
  <si>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</si>
  <si>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</si>
  <si>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</si>
  <si>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</si>
  <si>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</si>
  <si>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</si>
  <si>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</si>
  <si>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</si>
  <si>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</si>
  <si>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</si>
  <si>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</si>
  <si>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</si>
  <si>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</si>
  <si>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</si>
  <si>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</si>
  <si>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</si>
  <si>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</si>
  <si>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</si>
  <si>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</si>
  <si>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</si>
  <si>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</si>
  <si>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</si>
  <si>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</si>
  <si>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</si>
  <si>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</si>
  <si>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</si>
  <si>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</si>
  <si>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</si>
  <si>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</si>
  <si>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</si>
  <si>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</si>
  <si>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</si>
  <si>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</si>
  <si>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</si>
  <si>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</si>
  <si>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</si>
  <si>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</si>
  <si>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</si>
  <si>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</si>
  <si>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</si>
  <si>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</si>
  <si>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</si>
  <si>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</si>
  <si>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</si>
  <si>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</si>
  <si>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</si>
  <si>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</si>
  <si>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</si>
  <si>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</si>
  <si>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</si>
  <si>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</si>
  <si>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</si>
  <si>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</si>
  <si>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</si>
  <si>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</si>
  <si>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</si>
  <si>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</si>
  <si>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</si>
  <si>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</si>
  <si>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</si>
  <si>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</si>
  <si>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</si>
  <si>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</si>
  <si>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</si>
  <si>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</si>
  <si>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</si>
  <si>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</si>
  <si>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</si>
  <si>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</si>
  <si>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</si>
  <si>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</si>
  <si>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</si>
  <si>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</si>
  <si>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</si>
  <si>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</si>
  <si>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</si>
  <si>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</si>
  <si>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</si>
  <si>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</si>
  <si>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</si>
  <si>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</si>
  <si>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</si>
  <si>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</si>
  <si>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</si>
  <si>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</si>
  <si>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</si>
  <si>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</si>
  <si>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</si>
  <si>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</si>
  <si>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</si>
  <si>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</si>
  <si>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</si>
  <si>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</si>
  <si>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</si>
  <si>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</si>
  <si>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</si>
  <si>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</si>
  <si>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</si>
  <si>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</si>
  <si>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</si>
  <si>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</si>
  <si>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</si>
  <si>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</si>
  <si>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</si>
  <si>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</si>
  <si>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</si>
  <si>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</si>
  <si>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</si>
  <si>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</si>
  <si>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</si>
  <si>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</si>
  <si>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</si>
  <si>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</si>
  <si>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</si>
  <si>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</si>
  <si>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</si>
  <si>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</si>
  <si>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</si>
  <si>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</si>
  <si>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</si>
  <si>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</si>
  <si>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</si>
  <si>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</si>
  <si>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</si>
  <si>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</si>
  <si>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</si>
  <si>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</si>
  <si>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</si>
  <si>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</si>
  <si>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</si>
  <si>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</si>
  <si>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</si>
  <si>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</si>
  <si>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</si>
  <si>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</si>
  <si>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</si>
  <si>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</si>
  <si>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</si>
  <si>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</si>
  <si>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</si>
  <si>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</si>
  <si>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</si>
  <si>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</si>
  <si>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</si>
  <si>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</si>
  <si>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</si>
  <si>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</si>
  <si>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</si>
  <si>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</si>
  <si>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</si>
  <si>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</si>
  <si>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</si>
  <si>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</si>
  <si>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</si>
  <si>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</si>
  <si>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</si>
  <si>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</si>
  <si>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</si>
  <si>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</si>
  <si>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</si>
  <si>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</si>
  <si>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</si>
  <si>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</si>
  <si>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</si>
  <si>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</si>
  <si>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</si>
  <si>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</si>
  <si>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</si>
  <si>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</si>
  <si>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</si>
  <si>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</si>
  <si>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</si>
  <si>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</si>
  <si>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</si>
  <si>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</si>
  <si>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</si>
  <si>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</si>
  <si>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</si>
  <si>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</si>
  <si>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</si>
  <si>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</si>
  <si>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</si>
  <si>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</si>
  <si>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</si>
  <si>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</si>
  <si>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</si>
  <si>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</si>
  <si>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</si>
  <si>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</si>
  <si>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</si>
  <si>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</si>
  <si>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</si>
  <si>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</si>
  <si>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</si>
  <si>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</si>
  <si>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</si>
  <si>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</si>
  <si>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</si>
  <si>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</si>
  <si>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</si>
  <si>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</si>
  <si>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</si>
  <si>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</si>
  <si>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</si>
  <si>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</si>
  <si>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</si>
  <si>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</si>
  <si>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</si>
  <si>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</si>
  <si>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</si>
  <si>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</si>
  <si>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</si>
  <si>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</si>
  <si>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</si>
  <si>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</si>
  <si>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</si>
  <si>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</si>
  <si>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</si>
  <si>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</si>
  <si>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</si>
  <si>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</si>
  <si>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</si>
  <si>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</si>
  <si>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</si>
  <si>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</si>
  <si>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</si>
  <si>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</si>
  <si>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</si>
  <si>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</si>
  <si>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</si>
  <si>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</si>
  <si>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</si>
  <si>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</si>
  <si>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</si>
  <si>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</si>
  <si>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</si>
  <si>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</si>
  <si>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</si>
  <si>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</si>
  <si>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</si>
  <si>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</si>
  <si>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</si>
  <si>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</si>
  <si>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</si>
  <si>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</si>
  <si>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</si>
  <si>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</si>
  <si>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</si>
  <si>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</si>
  <si>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</si>
  <si>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</si>
  <si>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</si>
  <si>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</si>
  <si>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</si>
  <si>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</si>
  <si>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</si>
  <si>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</si>
  <si>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</si>
  <si>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</si>
  <si>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</si>
  <si>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</si>
  <si>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</si>
  <si>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</si>
  <si>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</si>
  <si>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</si>
  <si>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</si>
  <si>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</si>
  <si>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</si>
  <si>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</si>
  <si>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</si>
  <si>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</si>
  <si>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</si>
  <si>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</si>
  <si>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</si>
  <si>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</si>
  <si>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</si>
  <si>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</si>
  <si>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</si>
  <si>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</si>
  <si>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</si>
  <si>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</si>
  <si>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</si>
  <si>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</si>
  <si>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</si>
  <si>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</si>
  <si>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</si>
  <si>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</si>
  <si>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</si>
  <si>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</si>
  <si>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</si>
  <si>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</si>
  <si>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</si>
  <si>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</si>
  <si>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</si>
  <si>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</si>
  <si>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</si>
  <si>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</si>
  <si>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</si>
  <si>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</si>
  <si>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</si>
  <si>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</si>
  <si>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</si>
  <si>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</si>
  <si>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</si>
  <si>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</si>
  <si>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</si>
  <si>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</si>
  <si>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</si>
  <si>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</si>
  <si>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</si>
  <si>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</si>
  <si>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</si>
  <si>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</si>
  <si>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</si>
  <si>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</si>
  <si>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</si>
  <si>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</si>
  <si>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</si>
  <si>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</si>
  <si>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</si>
  <si>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</si>
  <si>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</si>
  <si>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</si>
  <si>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</si>
  <si>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</si>
  <si>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</si>
  <si>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</si>
  <si>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</si>
  <si>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</si>
  <si>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</si>
  <si>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</si>
  <si>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</si>
  <si>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</si>
  <si>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</si>
  <si>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</si>
  <si>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</si>
  <si>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</si>
  <si>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</si>
  <si>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</si>
  <si>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</si>
  <si>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</si>
  <si>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</si>
  <si>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</si>
  <si>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</si>
  <si>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</si>
  <si>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</si>
  <si>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</si>
  <si>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</si>
  <si>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</si>
  <si>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</si>
  <si>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</si>
  <si>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</si>
  <si>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</si>
  <si>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</si>
  <si>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</si>
  <si>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</si>
  <si>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</si>
  <si>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</si>
  <si>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</si>
  <si>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</si>
  <si>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</si>
  <si>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</si>
  <si>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</si>
  <si>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</si>
  <si>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</si>
  <si>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</si>
  <si>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</si>
  <si>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</si>
  <si>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</si>
  <si>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</si>
  <si>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</si>
  <si>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</si>
  <si>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</si>
  <si>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</si>
  <si>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</si>
  <si>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</si>
  <si>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</si>
  <si>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</si>
  <si>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</si>
  <si>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</si>
  <si>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</si>
  <si>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</si>
  <si>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</si>
  <si>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</si>
  <si>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</si>
  <si>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</si>
  <si>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</si>
  <si>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</si>
  <si>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</si>
  <si>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</si>
  <si>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</si>
  <si>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</si>
  <si>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</si>
  <si>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</si>
  <si>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</si>
  <si>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</si>
  <si>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</si>
  <si>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</si>
  <si>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</si>
  <si>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</si>
  <si>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</si>
  <si>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</si>
  <si>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</si>
  <si>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</si>
  <si>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</si>
  <si>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</si>
  <si>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</si>
  <si>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</si>
  <si>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</si>
  <si>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</si>
  <si>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</si>
  <si>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</si>
  <si>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</si>
  <si>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</si>
  <si>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</si>
  <si>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</si>
  <si>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</si>
  <si>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</si>
  <si>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</si>
  <si>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</si>
  <si>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</si>
  <si>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</si>
  <si>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</si>
  <si>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</si>
  <si>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</si>
  <si>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</si>
  <si>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</si>
  <si>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</si>
  <si>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</si>
  <si>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</si>
  <si>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</si>
  <si>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</si>
  <si>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</si>
  <si>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</si>
  <si>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</si>
  <si>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</si>
  <si>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</si>
  <si>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</si>
  <si>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</si>
  <si>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</si>
  <si>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</si>
  <si>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</si>
  <si>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</si>
  <si>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</si>
  <si>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</si>
  <si>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</si>
  <si>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</si>
  <si>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</si>
  <si>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</si>
  <si>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</si>
  <si>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</si>
  <si>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</si>
  <si>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</si>
  <si>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</si>
  <si>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</si>
  <si>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</si>
  <si>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</si>
  <si>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</si>
  <si>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</si>
  <si>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</si>
  <si>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</si>
  <si>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</si>
  <si>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</si>
  <si>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</si>
  <si>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</si>
  <si>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</si>
  <si>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</si>
  <si>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</si>
  <si>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</si>
  <si>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</si>
  <si>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</si>
  <si>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</si>
  <si>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</si>
  <si>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</si>
  <si>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</si>
  <si>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</si>
  <si>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</si>
  <si>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</si>
  <si>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</si>
  <si>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</si>
  <si>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</si>
  <si>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</si>
  <si>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</si>
  <si>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</si>
  <si>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</si>
  <si>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</si>
  <si>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</si>
  <si>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</si>
  <si>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</si>
  <si>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</si>
  <si>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</si>
  <si>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</si>
  <si>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</si>
  <si>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</si>
  <si>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</si>
  <si>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</si>
  <si>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</si>
  <si>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</si>
  <si>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</si>
  <si>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</si>
  <si>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</si>
  <si>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</si>
  <si>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</si>
  <si>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</si>
  <si>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</si>
  <si>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</si>
  <si>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</si>
  <si>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</si>
  <si>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</si>
  <si>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</si>
  <si>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</si>
  <si>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</si>
  <si>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</si>
  <si>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</si>
  <si>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</si>
  <si>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</si>
  <si>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</si>
  <si>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</si>
  <si>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</si>
  <si>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</si>
  <si>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</si>
  <si>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</si>
  <si>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</si>
  <si>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</si>
  <si>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</si>
  <si>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</si>
  <si>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</si>
  <si>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</si>
  <si>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</si>
  <si>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</si>
  <si>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</si>
  <si>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</si>
  <si>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</si>
  <si>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</si>
  <si>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</si>
  <si>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</si>
  <si>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</si>
  <si>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</si>
  <si>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</si>
  <si>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</si>
  <si>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</si>
  <si>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</si>
  <si>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</si>
  <si>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</si>
  <si>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</si>
  <si>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</si>
  <si>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</si>
  <si>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</si>
  <si>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</si>
  <si>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</si>
  <si>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</si>
  <si>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</si>
  <si>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</si>
  <si>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</si>
  <si>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</si>
  <si>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</si>
  <si>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</si>
  <si>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</si>
  <si>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</si>
  <si>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</si>
  <si>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</si>
  <si>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</si>
  <si>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</si>
  <si>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</si>
  <si>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</si>
  <si>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</si>
  <si>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</si>
  <si>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</si>
  <si>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</si>
  <si>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</si>
  <si>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</si>
  <si>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</si>
  <si>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</si>
  <si>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</si>
  <si>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</si>
  <si>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</si>
  <si>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</si>
  <si>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</si>
  <si>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</si>
  <si>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</si>
  <si>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</si>
  <si>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</si>
  <si>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</si>
  <si>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</si>
  <si>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</si>
  <si>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</si>
  <si>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</si>
  <si>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</si>
  <si>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</si>
  <si>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</si>
  <si>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</si>
  <si>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</si>
  <si>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</si>
  <si>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</si>
  <si>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</si>
  <si>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</si>
  <si>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</si>
  <si>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</si>
  <si>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</si>
  <si>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</si>
  <si>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</si>
  <si>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</si>
  <si>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</si>
  <si>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</si>
  <si>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</si>
  <si>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</si>
  <si>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</si>
  <si>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</si>
  <si>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</si>
  <si>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</si>
  <si>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</si>
  <si>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</si>
  <si>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</si>
  <si>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</si>
  <si>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</si>
  <si>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</si>
  <si>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</si>
  <si>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</si>
  <si>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</si>
  <si>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</si>
  <si>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</si>
  <si>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</si>
  <si>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</si>
  <si>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</si>
  <si>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</si>
  <si>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</si>
  <si>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</si>
  <si>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</si>
  <si>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</si>
  <si>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</si>
  <si>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</si>
  <si>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</si>
  <si>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</si>
  <si>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</si>
  <si>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</si>
  <si>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</si>
  <si>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</si>
  <si>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</si>
  <si>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</si>
  <si>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</si>
  <si>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</si>
  <si>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</si>
  <si>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</si>
  <si>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</si>
  <si>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</si>
  <si>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</si>
  <si>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</si>
  <si>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</si>
  <si>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</si>
  <si>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</si>
  <si>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</si>
  <si>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</si>
  <si>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</si>
  <si>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</si>
  <si>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</si>
  <si>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</si>
  <si>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</si>
  <si>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</si>
  <si>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</si>
  <si>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</si>
  <si>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</si>
  <si>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</si>
  <si>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</si>
  <si>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</si>
  <si>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</si>
  <si>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</si>
  <si>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</si>
  <si>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</si>
  <si>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</si>
  <si>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</si>
  <si>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</si>
  <si>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</si>
  <si>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</si>
  <si>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</si>
  <si>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</si>
  <si>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</si>
  <si>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</si>
  <si>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</si>
  <si>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</si>
  <si>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</si>
  <si>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</si>
  <si>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</si>
  <si>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</si>
  <si>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</si>
  <si>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</si>
  <si>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</si>
  <si>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</si>
  <si>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</si>
  <si>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</si>
  <si>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</si>
  <si>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</si>
  <si>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</si>
  <si>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</si>
  <si>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</si>
  <si>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</si>
  <si>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</si>
  <si>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</si>
  <si>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</si>
  <si>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</si>
  <si>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</si>
  <si>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</si>
  <si>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</si>
  <si>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</si>
  <si>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</si>
  <si>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</si>
  <si>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</si>
  <si>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</si>
  <si>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</si>
  <si>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</si>
  <si>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</si>
  <si>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</si>
  <si>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</si>
  <si>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</si>
  <si>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</si>
  <si>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</si>
  <si>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</si>
  <si>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</si>
  <si>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</si>
  <si>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</si>
  <si>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</si>
  <si>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</si>
  <si>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</si>
  <si>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</si>
  <si>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</si>
  <si>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</si>
  <si>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</si>
  <si>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</si>
  <si>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</si>
  <si>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</si>
  <si>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</si>
  <si>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</si>
  <si>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</si>
  <si>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</si>
  <si>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</si>
  <si>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</si>
  <si>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</si>
  <si>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</si>
  <si>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</si>
  <si>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</si>
  <si>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</si>
  <si>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</si>
  <si>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</si>
  <si>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</si>
  <si>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</si>
  <si>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</si>
  <si>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</si>
  <si>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</si>
  <si>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</si>
  <si>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</si>
  <si>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</si>
  <si>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</si>
  <si>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</si>
  <si>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</si>
  <si>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</si>
  <si>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</si>
  <si>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</si>
  <si>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</si>
  <si>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</si>
  <si>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</si>
  <si>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</si>
  <si>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</si>
  <si>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</si>
  <si>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</si>
  <si>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</si>
  <si>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</si>
  <si>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</si>
  <si>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</si>
  <si>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</si>
  <si>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</si>
  <si>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</si>
  <si>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</si>
  <si>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</si>
  <si>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</si>
  <si>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</si>
  <si>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</si>
  <si>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</si>
  <si>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</si>
  <si>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</si>
  <si>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</si>
  <si>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</si>
  <si>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</si>
  <si>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</si>
  <si>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</si>
  <si>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</si>
  <si>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</si>
  <si>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</si>
  <si>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</si>
  <si>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</si>
  <si>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</si>
  <si>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</si>
  <si>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</si>
  <si>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</si>
  <si>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</si>
  <si>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</si>
  <si>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</si>
  <si>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</si>
  <si>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</si>
  <si>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</si>
  <si>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</si>
  <si>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</si>
  <si>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</si>
  <si>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</si>
  <si>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</si>
  <si>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</si>
  <si>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</si>
  <si>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</si>
  <si>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</si>
  <si>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</si>
  <si>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</si>
  <si>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</si>
  <si>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</si>
  <si>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</si>
  <si>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</si>
  <si>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</si>
  <si>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</si>
  <si>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</si>
  <si>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</si>
  <si>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</si>
  <si>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</si>
  <si>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</si>
  <si>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</si>
  <si>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</si>
  <si>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</si>
  <si>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</si>
  <si>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</si>
  <si>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</si>
  <si>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</si>
  <si>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</si>
  <si>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</si>
  <si>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</si>
  <si>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</si>
  <si>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</si>
  <si>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</si>
  <si>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</si>
  <si>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</si>
  <si>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</si>
  <si>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</si>
  <si>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</si>
  <si>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</si>
  <si>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</si>
  <si>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</si>
  <si>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</si>
  <si>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</si>
  <si>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</si>
  <si>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</si>
  <si>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</si>
  <si>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</si>
  <si>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</si>
  <si>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</si>
  <si>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</si>
  <si>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</si>
  <si>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</si>
  <si>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</si>
  <si>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</si>
  <si>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</si>
  <si>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</si>
  <si>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</si>
  <si>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</si>
  <si>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</si>
  <si>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</si>
  <si>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</si>
  <si>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</si>
  <si>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</si>
  <si>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</si>
  <si>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</si>
  <si>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</si>
  <si>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</si>
  <si>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</si>
  <si>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</si>
  <si>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</si>
  <si>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</si>
  <si>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</si>
  <si>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</si>
  <si>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</si>
  <si>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</si>
  <si>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</si>
  <si>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</si>
  <si>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</si>
  <si>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</si>
  <si>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</si>
  <si>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</si>
  <si>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</si>
  <si>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</si>
  <si>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</si>
  <si>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</si>
  <si>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</si>
  <si>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</si>
  <si>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</si>
  <si>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</si>
  <si>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</si>
  <si>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</si>
  <si>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</si>
  <si>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</si>
  <si>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</si>
  <si>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</si>
  <si>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</si>
  <si>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</si>
  <si>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</si>
  <si>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</si>
  <si>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</si>
  <si>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</si>
  <si>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</si>
  <si>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</si>
  <si>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</si>
  <si>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</si>
  <si>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</si>
  <si>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</si>
  <si>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</si>
  <si>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</si>
  <si>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</si>
  <si>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</si>
  <si>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</si>
  <si>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</si>
  <si>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</si>
  <si>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</si>
  <si>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</si>
  <si>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</si>
  <si>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</si>
  <si>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</si>
  <si>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</si>
  <si>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</si>
  <si>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</si>
  <si>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</si>
  <si>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</si>
  <si>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</si>
  <si>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</si>
  <si>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</si>
  <si>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</si>
  <si>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</si>
  <si>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</si>
  <si>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</si>
  <si>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</si>
  <si>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</si>
  <si>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</si>
  <si>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</si>
  <si>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</si>
  <si>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</si>
  <si>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</si>
  <si>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</si>
  <si>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</si>
  <si>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</si>
  <si>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</si>
  <si>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</si>
  <si>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</si>
  <si>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</si>
  <si>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</si>
  <si>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</si>
  <si>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</si>
  <si>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</si>
  <si>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</si>
  <si>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</si>
  <si>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</si>
  <si>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</si>
  <si>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</si>
  <si>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</si>
  <si>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</si>
  <si>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</si>
  <si>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</si>
  <si>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</si>
  <si>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</si>
  <si>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</si>
  <si>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</si>
  <si>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</si>
  <si>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</si>
  <si>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</si>
  <si>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</si>
  <si>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</si>
  <si>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</si>
  <si>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</si>
  <si>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</si>
  <si>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</si>
  <si>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</si>
  <si>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</si>
  <si>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</si>
  <si>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</si>
  <si>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</si>
  <si>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</si>
  <si>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</si>
  <si>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</si>
  <si>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</si>
  <si>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</si>
  <si>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</si>
  <si>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</si>
  <si>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</si>
  <si>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</si>
  <si>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</si>
  <si>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</si>
  <si>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</si>
  <si>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</si>
  <si>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</si>
  <si>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</si>
  <si>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</si>
  <si>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</si>
  <si>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</si>
  <si>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</si>
  <si>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</si>
  <si>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</si>
  <si>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</si>
  <si>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</si>
  <si>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</si>
  <si>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</si>
  <si>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</si>
  <si>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</si>
  <si>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</si>
  <si>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</si>
  <si>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</si>
  <si>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</si>
  <si>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</si>
  <si>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</si>
  <si>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</si>
  <si>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</si>
  <si>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</si>
  <si>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</si>
  <si>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</si>
  <si>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</si>
  <si>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</si>
  <si>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</si>
  <si>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</si>
  <si>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</si>
  <si>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</si>
  <si>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</si>
  <si>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</si>
  <si>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</si>
  <si>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</si>
  <si>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</si>
  <si>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</si>
  <si>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</si>
  <si>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</si>
  <si>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</si>
  <si>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</si>
  <si>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</si>
  <si>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</si>
  <si>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</si>
  <si>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</si>
  <si>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</si>
  <si>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</si>
  <si>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</si>
  <si>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</si>
  <si>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</si>
  <si>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</si>
  <si>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</si>
  <si>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</si>
  <si>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</si>
  <si>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</si>
  <si>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</si>
  <si>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</si>
  <si>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</si>
  <si>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</si>
  <si>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</si>
  <si>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</si>
  <si>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</si>
  <si>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</si>
  <si>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</si>
  <si>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</si>
  <si>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</si>
  <si>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</si>
  <si>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</si>
  <si>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</si>
  <si>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</si>
  <si>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</si>
  <si>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</si>
  <si>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</si>
  <si>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</si>
  <si>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</si>
  <si>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</si>
  <si>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</si>
  <si>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</si>
  <si>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</si>
  <si>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</si>
  <si>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</si>
  <si>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</si>
  <si>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</si>
  <si>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</si>
  <si>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</si>
  <si>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</si>
  <si>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</si>
  <si>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</si>
  <si>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</si>
  <si>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</si>
  <si>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</si>
  <si>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</si>
  <si>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</si>
  <si>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</si>
  <si>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</si>
  <si>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</si>
  <si>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</si>
  <si>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</si>
  <si>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</si>
  <si>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</si>
  <si>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</si>
  <si>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</si>
  <si>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</si>
  <si>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</si>
  <si>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</si>
  <si>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</si>
  <si>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</si>
  <si>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</si>
  <si>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</si>
  <si>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</si>
  <si>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</si>
  <si>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</si>
  <si>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</si>
  <si>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</si>
  <si>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</si>
  <si>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</si>
  <si>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</si>
  <si>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</si>
  <si>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</si>
  <si>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</si>
  <si>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</si>
  <si>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</si>
  <si>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</si>
  <si>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</si>
  <si>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</si>
  <si>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</si>
  <si>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</si>
  <si>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</si>
  <si>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</si>
  <si>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</si>
  <si>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</si>
  <si>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</si>
  <si>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</si>
  <si>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</si>
  <si>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</si>
  <si>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</si>
  <si>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</si>
  <si>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</si>
  <si>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</si>
  <si>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</si>
  <si>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</si>
  <si>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</si>
  <si>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</si>
  <si>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</si>
  <si>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</si>
  <si>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</si>
  <si>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</si>
  <si>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</si>
  <si>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</si>
  <si>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</si>
  <si>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</si>
  <si>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</si>
  <si>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</si>
  <si>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</si>
  <si>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</si>
  <si>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</si>
  <si>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</si>
  <si>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</si>
  <si>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</si>
  <si>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</si>
  <si>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</si>
  <si>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</si>
  <si>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</si>
  <si>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</si>
  <si>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</si>
  <si>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</si>
  <si>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</si>
  <si>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</si>
  <si>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</si>
  <si>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</si>
  <si>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</si>
  <si>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</si>
  <si>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</si>
  <si>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</si>
  <si>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</si>
  <si>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</si>
  <si>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</si>
  <si>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</si>
  <si>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</si>
  <si>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</si>
  <si>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</si>
  <si>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</si>
  <si>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</si>
  <si>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</si>
  <si>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</si>
  <si>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</si>
  <si>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</si>
  <si>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</si>
  <si>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</si>
  <si>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</si>
  <si>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</si>
  <si>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</si>
  <si>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</si>
  <si>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</si>
  <si>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</si>
  <si>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</si>
  <si>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</si>
  <si>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</si>
  <si>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</si>
  <si>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</si>
  <si>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</si>
  <si>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</si>
  <si>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</si>
  <si>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</si>
  <si>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</si>
  <si>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</si>
  <si>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</si>
  <si>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</si>
  <si>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</si>
  <si>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</si>
  <si>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</si>
  <si>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</si>
  <si>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</si>
  <si>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</si>
  <si>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</si>
  <si>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</si>
  <si>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</si>
  <si>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</si>
  <si>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</si>
  <si>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</si>
  <si>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</si>
  <si>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</si>
  <si>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</si>
  <si>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</si>
  <si>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</si>
  <si>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</si>
  <si>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</si>
  <si>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</si>
  <si>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</si>
  <si>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</si>
  <si>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</si>
  <si>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</si>
  <si>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</si>
  <si>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</si>
  <si>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</si>
  <si>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</si>
  <si>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</si>
  <si>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</si>
  <si>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</si>
  <si>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</si>
  <si>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</si>
  <si>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</si>
  <si>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</si>
  <si>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</si>
  <si>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</si>
  <si>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</si>
  <si>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</si>
  <si>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</si>
  <si>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</si>
  <si>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</si>
  <si>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</si>
  <si>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</si>
  <si>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</si>
  <si>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</si>
  <si>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</si>
  <si>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</si>
  <si>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</si>
  <si>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</si>
  <si>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</si>
  <si>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</si>
  <si>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</si>
  <si>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</si>
  <si>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</si>
  <si>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</si>
  <si>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</si>
  <si>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</si>
  <si>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</si>
  <si>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</si>
  <si>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</si>
  <si>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</si>
  <si>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</si>
  <si>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</si>
  <si>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</si>
  <si>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</si>
  <si>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</si>
  <si>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</si>
  <si>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</si>
  <si>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</si>
  <si>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</si>
  <si>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</si>
  <si>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</si>
  <si>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</si>
  <si>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</si>
  <si>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</si>
  <si>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</si>
  <si>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</si>
  <si>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</si>
  <si>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</si>
  <si>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</si>
  <si>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</si>
  <si>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</si>
  <si>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</si>
  <si>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</si>
  <si>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</si>
  <si>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</si>
  <si>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</si>
  <si>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</si>
  <si>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</si>
  <si>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</si>
  <si>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</si>
  <si>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</si>
  <si>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</si>
  <si>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</si>
  <si>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</si>
  <si>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</si>
  <si>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</si>
  <si>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</si>
  <si>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</si>
  <si>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</si>
  <si>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</si>
  <si>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</si>
  <si>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</si>
  <si>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</si>
  <si>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</si>
  <si>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</si>
  <si>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</si>
  <si>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</si>
  <si>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</si>
  <si>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</si>
  <si>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</si>
  <si>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</si>
  <si>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</si>
  <si>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</si>
  <si>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</si>
  <si>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</si>
  <si>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</si>
  <si>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</si>
  <si>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</si>
  <si>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</si>
  <si>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</si>
  <si>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</si>
  <si>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</si>
  <si>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</si>
  <si>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</si>
  <si>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</si>
  <si>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</si>
  <si>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</si>
  <si>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</si>
  <si>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</si>
  <si>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</si>
  <si>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</si>
  <si>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</si>
  <si>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</si>
  <si>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</si>
  <si>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</si>
  <si>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</si>
  <si>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</si>
  <si>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</si>
  <si>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</si>
  <si>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</si>
  <si>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</si>
  <si>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</si>
  <si>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</si>
  <si>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</si>
  <si>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</si>
  <si>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</si>
  <si>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</si>
  <si>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</si>
  <si>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</si>
  <si>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</si>
  <si>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</si>
  <si>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</si>
  <si>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</si>
  <si>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</si>
  <si>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</si>
  <si>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</si>
  <si>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</si>
  <si>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</si>
  <si>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</si>
  <si>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</si>
  <si>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</si>
  <si>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</si>
  <si>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</si>
  <si>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</si>
  <si>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</si>
  <si>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</si>
  <si>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</si>
  <si>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</si>
  <si>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</si>
  <si>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</si>
  <si>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</si>
  <si>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</si>
  <si>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</si>
  <si>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</si>
  <si>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</si>
  <si>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</si>
  <si>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</si>
  <si>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</si>
  <si>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</si>
  <si>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</si>
  <si>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</si>
  <si>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</si>
  <si>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</si>
  <si>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</si>
  <si>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</si>
  <si>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</si>
  <si>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</si>
  <si>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</si>
  <si>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</si>
  <si>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</si>
  <si>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</si>
  <si>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</si>
  <si>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</si>
  <si>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</si>
  <si>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</si>
  <si>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</si>
  <si>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</si>
  <si>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</si>
  <si>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</si>
  <si>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</si>
  <si>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</si>
  <si>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</si>
  <si>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</si>
  <si>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</si>
  <si>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</si>
  <si>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</si>
  <si>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</si>
  <si>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</si>
  <si>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</si>
  <si>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</si>
  <si>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</si>
  <si>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</si>
  <si>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</si>
  <si>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</si>
  <si>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</si>
  <si>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</si>
  <si>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</si>
  <si>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</si>
  <si>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</si>
  <si>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</si>
  <si>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</si>
  <si>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</si>
  <si>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</si>
  <si>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</si>
  <si>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</si>
  <si>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</si>
  <si>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</si>
  <si>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</si>
  <si>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</si>
  <si>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</si>
  <si>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</si>
  <si>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</si>
  <si>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</si>
  <si>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</si>
  <si>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</si>
  <si>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</si>
  <si>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</si>
  <si>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</si>
  <si>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</si>
  <si>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</si>
  <si>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</si>
  <si>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</si>
  <si>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</si>
  <si>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</si>
  <si>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</si>
  <si>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</si>
  <si>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</si>
  <si>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</si>
  <si>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</si>
  <si>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</si>
  <si>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</si>
  <si>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</si>
  <si>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</si>
  <si>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</si>
  <si>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</si>
  <si>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</si>
  <si>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</si>
  <si>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</si>
  <si>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</si>
  <si>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</si>
  <si>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</si>
  <si>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</si>
  <si>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</si>
  <si>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</si>
  <si>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</si>
  <si>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</si>
  <si>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</si>
  <si>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</si>
  <si>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</si>
  <si>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</si>
  <si>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</si>
  <si>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</si>
  <si>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</si>
  <si>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</si>
  <si>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</si>
  <si>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</si>
  <si>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</si>
  <si>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</si>
  <si>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</si>
  <si>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</si>
  <si>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</si>
  <si>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</si>
  <si>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</si>
  <si>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</si>
  <si>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</si>
  <si>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</si>
  <si>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</si>
  <si>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</si>
  <si>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</si>
  <si>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</si>
  <si>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</si>
  <si>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</si>
  <si>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</si>
  <si>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</si>
  <si>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</si>
  <si>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</si>
  <si>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</si>
  <si>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</si>
  <si>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</si>
  <si>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</si>
  <si>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</si>
  <si>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</si>
  <si>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</si>
  <si>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</si>
  <si>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</si>
  <si>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</si>
  <si>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</si>
  <si>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</si>
  <si>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</si>
  <si>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</si>
  <si>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</si>
  <si>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</si>
  <si>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</si>
  <si>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</si>
  <si>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</si>
  <si>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</si>
  <si>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</si>
  <si>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</si>
  <si>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</si>
  <si>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</si>
  <si>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</si>
  <si>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</si>
  <si>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</si>
  <si>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</si>
  <si>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</si>
  <si>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</si>
  <si>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</si>
  <si>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</si>
  <si>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</si>
  <si>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</si>
  <si>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</si>
  <si>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</si>
  <si>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</si>
  <si>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</si>
  <si>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</si>
  <si>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</si>
  <si>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</si>
  <si>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</si>
  <si>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</si>
  <si>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</si>
  <si>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</si>
  <si>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</si>
  <si>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</si>
  <si>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</si>
  <si>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</si>
  <si>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</si>
  <si>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</si>
  <si>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</si>
  <si>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</si>
  <si>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</si>
  <si>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</si>
  <si>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</si>
  <si>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</si>
  <si>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</si>
  <si>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</si>
  <si>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</si>
  <si>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</si>
  <si>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</si>
  <si>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</si>
  <si>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</si>
  <si>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</si>
  <si>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</si>
  <si>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</si>
  <si>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</si>
  <si>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</si>
  <si>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</si>
  <si>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</si>
  <si>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</si>
  <si>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</si>
  <si>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</si>
  <si>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</si>
  <si>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</si>
  <si>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</si>
  <si>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</si>
  <si>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</si>
  <si>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</si>
  <si>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</si>
  <si>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</si>
  <si>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</si>
  <si>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</si>
  <si>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</si>
  <si>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</si>
  <si>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</si>
  <si>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</si>
  <si>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</si>
  <si>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</si>
  <si>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</si>
  <si>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</si>
  <si>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</si>
  <si>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</si>
  <si>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</si>
  <si>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</si>
  <si>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</si>
  <si>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</si>
  <si>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</si>
  <si>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</si>
  <si>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</si>
  <si>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</si>
  <si>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</si>
  <si>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</si>
  <si>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</si>
  <si>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</si>
  <si>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</si>
  <si>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</si>
  <si>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</si>
  <si>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</si>
  <si>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</si>
  <si>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</si>
  <si>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</si>
  <si>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</si>
  <si>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</si>
  <si>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</si>
  <si>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</si>
  <si>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</si>
  <si>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</si>
  <si>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</si>
  <si>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</si>
  <si>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</si>
  <si>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</si>
  <si>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</si>
  <si>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</si>
  <si>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</si>
  <si>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</si>
  <si>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</si>
  <si>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</si>
  <si>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</si>
  <si>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</si>
  <si>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</si>
  <si>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</si>
  <si>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</si>
  <si>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</si>
  <si>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</si>
  <si>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</si>
  <si>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</si>
  <si>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</si>
  <si>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</si>
  <si>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</si>
  <si>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</si>
  <si>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</si>
  <si>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</si>
  <si>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</si>
  <si>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</si>
  <si>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</si>
  <si>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</si>
  <si>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</si>
  <si>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</si>
  <si>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</si>
  <si>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</si>
  <si>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</si>
  <si>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</si>
  <si>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</si>
  <si>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</si>
  <si>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</si>
  <si>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</si>
  <si>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</si>
  <si>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</si>
  <si>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</si>
  <si>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</si>
  <si>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</si>
  <si>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</si>
  <si>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</si>
  <si>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</si>
  <si>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</si>
  <si>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</si>
  <si>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</si>
  <si>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</si>
  <si>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</si>
  <si>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</si>
  <si>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</si>
  <si>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</si>
  <si>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</si>
  <si>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</si>
  <si>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</si>
  <si>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</si>
  <si>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</si>
  <si>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</si>
  <si>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</si>
  <si>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</si>
  <si>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</si>
  <si>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</si>
  <si>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</si>
  <si>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</si>
  <si>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</si>
  <si>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</si>
  <si>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</si>
  <si>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</si>
  <si>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</si>
  <si>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</si>
  <si>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</si>
  <si>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</si>
  <si>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</si>
  <si>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</si>
  <si>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</si>
  <si>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</si>
  <si>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</si>
  <si>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</si>
  <si>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</si>
  <si>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</si>
  <si>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</si>
  <si>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</si>
  <si>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</si>
  <si>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</si>
  <si>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</si>
  <si>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</si>
  <si>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</si>
  <si>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</si>
  <si>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</si>
  <si>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</si>
  <si>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</si>
  <si>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</si>
  <si>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</si>
  <si>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</si>
  <si>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</si>
  <si>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</si>
  <si>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</si>
  <si>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</si>
  <si>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</si>
  <si>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</si>
  <si>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</si>
  <si>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</si>
  <si>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</si>
  <si>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</si>
  <si>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</si>
  <si>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</si>
  <si>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</si>
  <si>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</si>
  <si>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</si>
  <si>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</si>
  <si>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</si>
  <si>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</si>
  <si>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</si>
  <si>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</si>
  <si>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</si>
  <si>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</si>
  <si>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</si>
  <si>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</si>
  <si>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</si>
  <si>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</si>
  <si>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</si>
  <si>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</si>
  <si>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</si>
  <si>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</si>
  <si>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</si>
  <si>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</si>
  <si>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</si>
  <si>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</si>
  <si>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</si>
  <si>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</si>
  <si>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</si>
  <si>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</si>
  <si>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</si>
  <si>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</si>
  <si>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</si>
  <si>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</si>
  <si>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</si>
  <si>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</si>
  <si>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</si>
  <si>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</si>
  <si>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</si>
  <si>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</si>
  <si>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</si>
  <si>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</si>
  <si>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</si>
  <si>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</si>
  <si>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</si>
  <si>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</si>
  <si>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</si>
  <si>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</si>
  <si>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</si>
  <si>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</si>
  <si>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</si>
  <si>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</si>
  <si>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</si>
  <si>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</si>
  <si>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</si>
  <si>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</si>
  <si>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</si>
  <si>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</si>
  <si>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</si>
  <si>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</si>
  <si>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</si>
  <si>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</si>
  <si>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</si>
  <si>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</si>
  <si>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</si>
  <si>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</si>
  <si>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</si>
  <si>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</si>
  <si>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</si>
  <si>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</si>
  <si>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</si>
  <si>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</si>
  <si>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</si>
  <si>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</si>
  <si>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</si>
  <si>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</si>
  <si>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</si>
  <si>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</si>
  <si>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</si>
  <si>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</si>
  <si>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</si>
  <si>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</si>
  <si>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</si>
  <si>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</si>
  <si>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</si>
  <si>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</si>
  <si>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</si>
  <si>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</si>
  <si>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</si>
  <si>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</si>
  <si>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</si>
  <si>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</si>
  <si>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</si>
  <si>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</si>
  <si>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</si>
  <si>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</si>
  <si>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</si>
  <si>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</si>
  <si>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</si>
  <si>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</si>
  <si>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</si>
  <si>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</si>
  <si>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</si>
  <si>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</si>
  <si>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</si>
  <si>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</si>
  <si>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</si>
  <si>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</si>
  <si>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</si>
  <si>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</si>
  <si>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</si>
  <si>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</si>
  <si>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</si>
  <si>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</si>
  <si>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</si>
  <si>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</si>
  <si>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</si>
  <si>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</si>
  <si>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</si>
  <si>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</si>
  <si>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</si>
  <si>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</si>
  <si>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</si>
  <si>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</si>
  <si>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</si>
  <si>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</si>
  <si>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</si>
  <si>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</si>
  <si>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</si>
  <si>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</si>
  <si>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</si>
  <si>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</si>
  <si>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</si>
  <si>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</si>
  <si>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</si>
  <si>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</si>
  <si>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</si>
  <si>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</si>
  <si>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</si>
  <si>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</si>
  <si>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</si>
  <si>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</si>
  <si>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</si>
  <si>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</si>
  <si>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</si>
  <si>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</si>
  <si>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</si>
  <si>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</si>
  <si>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</si>
  <si>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</si>
  <si>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</si>
  <si>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</si>
  <si>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</si>
  <si>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</si>
  <si>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</si>
  <si>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</si>
  <si>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</si>
  <si>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</si>
  <si>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</si>
  <si>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</si>
  <si>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</si>
  <si>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</si>
  <si>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</si>
  <si>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</si>
  <si>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</si>
  <si>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</si>
  <si>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</si>
  <si>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</si>
  <si>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</si>
  <si>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</si>
  <si>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</si>
  <si>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</si>
  <si>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</si>
  <si>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</si>
  <si>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</si>
  <si>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</si>
  <si>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</si>
  <si>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</si>
  <si>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</si>
  <si>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</si>
  <si>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</si>
  <si>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</si>
  <si>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</si>
  <si>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</si>
  <si>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</si>
  <si>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</si>
  <si>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</si>
  <si>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</si>
  <si>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</si>
  <si>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</si>
  <si>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</si>
  <si>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</si>
  <si>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</si>
  <si>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</si>
  <si>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</si>
  <si>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</si>
  <si>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</si>
  <si>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</si>
  <si>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</si>
  <si>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</si>
  <si>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</si>
  <si>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</si>
  <si>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</si>
  <si>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</si>
  <si>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</si>
  <si>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</si>
  <si>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</si>
  <si>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</si>
  <si>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</si>
  <si>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</si>
  <si>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</si>
  <si>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</si>
  <si>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</si>
  <si>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</si>
  <si>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</si>
  <si>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</si>
  <si>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</si>
  <si>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</si>
  <si>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</si>
  <si>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</si>
  <si>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</si>
  <si>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</si>
  <si>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</si>
  <si>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</si>
  <si>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</si>
  <si>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</si>
  <si>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</si>
  <si>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</si>
  <si>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</si>
  <si>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</si>
  <si>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</si>
  <si>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</si>
  <si>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</si>
  <si>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</si>
  <si>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</si>
  <si>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</si>
  <si>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</si>
  <si>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</si>
  <si>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</si>
  <si>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</si>
  <si>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</si>
  <si>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</si>
  <si>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</si>
  <si>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</si>
  <si>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</si>
  <si>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</si>
  <si>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</si>
  <si>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</si>
  <si>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</si>
  <si>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</si>
  <si>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</si>
  <si>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</si>
  <si>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</si>
  <si>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</si>
  <si>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</si>
  <si>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</si>
  <si>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</si>
  <si>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</si>
  <si>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</si>
  <si>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</si>
  <si>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</si>
  <si>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</si>
  <si>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</si>
  <si>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</si>
  <si>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</si>
  <si>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</si>
  <si>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</si>
  <si>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</si>
  <si>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</si>
  <si>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</si>
  <si>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</si>
  <si>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</si>
  <si>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</si>
  <si>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</si>
  <si>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</si>
  <si>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</si>
  <si>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</si>
  <si>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</si>
  <si>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</si>
  <si>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</si>
  <si>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</si>
  <si>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</si>
  <si>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</si>
  <si>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</si>
  <si>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</si>
  <si>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</si>
  <si>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</si>
  <si>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</si>
  <si>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</si>
  <si>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</si>
  <si>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</si>
  <si>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</si>
  <si>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</si>
  <si>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</si>
  <si>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</si>
  <si>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</si>
  <si>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</si>
  <si>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</si>
  <si>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</si>
  <si>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</si>
  <si>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</si>
  <si>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</si>
  <si>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</si>
  <si>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</si>
  <si>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</si>
  <si>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</si>
  <si>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</si>
  <si>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</si>
  <si>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</si>
  <si>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</si>
  <si>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</si>
  <si>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</si>
  <si>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</si>
  <si>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</si>
  <si>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</si>
  <si>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</si>
  <si>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</si>
  <si>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</si>
  <si>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</si>
  <si>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</si>
  <si>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</si>
  <si>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</si>
  <si>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</si>
  <si>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</si>
  <si>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</si>
  <si>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</si>
  <si>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</si>
  <si>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</si>
  <si>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</si>
  <si>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</si>
  <si>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</si>
  <si>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</si>
  <si>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</si>
  <si>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</si>
  <si>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</si>
  <si>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</si>
  <si>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</si>
  <si>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</si>
  <si>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</si>
  <si>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</si>
  <si>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</si>
  <si>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</si>
  <si>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</si>
  <si>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</si>
  <si>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</si>
  <si>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</si>
  <si>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</si>
  <si>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</si>
  <si>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</si>
  <si>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</si>
  <si>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</si>
  <si>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</si>
  <si>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</si>
  <si>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</si>
  <si>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</si>
  <si>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</si>
  <si>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</si>
  <si>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</si>
  <si>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</si>
  <si>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</si>
  <si>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</si>
  <si>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</si>
  <si>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</si>
  <si>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</si>
  <si>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</si>
  <si>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</si>
  <si>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</si>
  <si>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</si>
  <si>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</si>
  <si>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</si>
  <si>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</si>
  <si>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</si>
  <si>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</si>
  <si>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</si>
  <si>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</si>
  <si>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</si>
  <si>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</si>
  <si>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</si>
  <si>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</si>
  <si>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</si>
  <si>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</si>
  <si>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</si>
  <si>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</si>
  <si>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</si>
  <si>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</si>
  <si>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</si>
  <si>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</si>
  <si>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</si>
  <si>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</si>
  <si>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</si>
  <si>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</si>
  <si>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</si>
  <si>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</si>
  <si>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</si>
  <si>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</si>
  <si>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</si>
  <si>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</si>
  <si>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</si>
  <si>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</si>
  <si>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</si>
  <si>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</si>
  <si>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</si>
  <si>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</si>
  <si>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</si>
  <si>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</si>
  <si>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</si>
  <si>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</si>
  <si>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</si>
  <si>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</si>
  <si>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</si>
  <si>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</si>
  <si>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</si>
  <si>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</si>
  <si>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</si>
  <si>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</si>
  <si>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</si>
  <si>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</si>
  <si>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</si>
  <si>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</si>
  <si>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</si>
  <si>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</si>
  <si>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</si>
  <si>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</si>
  <si>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</si>
  <si>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</si>
  <si>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</si>
  <si>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</si>
  <si>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</si>
  <si>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</si>
  <si>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</si>
  <si>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</si>
  <si>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</si>
  <si>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</si>
  <si>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</si>
  <si>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</si>
  <si>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</si>
  <si>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</si>
  <si>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</si>
  <si>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</si>
  <si>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</si>
  <si>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</si>
  <si>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</si>
  <si>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</si>
  <si>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</si>
  <si>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</si>
  <si>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</si>
  <si>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</si>
  <si>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</si>
  <si>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</si>
  <si>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</si>
  <si>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</si>
  <si>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</si>
  <si>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</si>
  <si>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</si>
  <si>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</si>
  <si>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</si>
  <si>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</si>
  <si>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</si>
  <si>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</si>
  <si>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</si>
  <si>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</si>
  <si>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</si>
  <si>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</si>
  <si>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</si>
  <si>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</si>
  <si>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</si>
  <si>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</si>
  <si>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</si>
  <si>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</si>
  <si>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</si>
  <si>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</si>
  <si>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</si>
  <si>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</si>
  <si>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</si>
  <si>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</si>
  <si>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</si>
  <si>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</si>
  <si>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</si>
  <si>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</si>
  <si>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</si>
  <si>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</si>
  <si>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</si>
  <si>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</si>
  <si>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</si>
  <si>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</si>
  <si>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</si>
  <si>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</si>
  <si>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</si>
  <si>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</si>
  <si>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</si>
  <si>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</si>
  <si>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</si>
  <si>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</si>
  <si>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</si>
  <si>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</si>
  <si>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</si>
  <si>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</si>
  <si>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</si>
  <si>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</si>
  <si>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</si>
  <si>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</si>
  <si>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</si>
  <si>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</si>
  <si>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</si>
  <si>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</si>
  <si>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</si>
  <si>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</si>
  <si>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</si>
  <si>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</si>
  <si>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</si>
  <si>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</si>
  <si>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</si>
  <si>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</si>
  <si>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</si>
  <si>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</si>
  <si>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</si>
  <si>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</si>
  <si>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</si>
  <si>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</si>
  <si>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</si>
  <si>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</si>
  <si>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</si>
  <si>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</si>
  <si>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</si>
  <si>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</si>
  <si>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</si>
  <si>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</si>
  <si>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</si>
  <si>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</si>
  <si>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</si>
  <si>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</si>
  <si>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</si>
  <si>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</si>
  <si>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</si>
  <si>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</si>
  <si>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</si>
  <si>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</si>
  <si>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</si>
  <si>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</si>
  <si>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</si>
  <si>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</si>
  <si>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</si>
  <si>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</si>
  <si>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</si>
  <si>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</si>
  <si>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</si>
  <si>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</si>
  <si>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</si>
  <si>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</si>
  <si>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</si>
  <si>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</si>
  <si>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</si>
  <si>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</si>
  <si>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</si>
  <si>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</si>
  <si>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</si>
  <si>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</si>
  <si>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</si>
  <si>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</si>
  <si>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</si>
  <si>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</si>
  <si>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</si>
  <si>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</si>
  <si>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</si>
  <si>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</si>
  <si>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</si>
  <si>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</si>
  <si>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</si>
  <si>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</si>
  <si>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</si>
  <si>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</si>
  <si>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</si>
  <si>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</si>
  <si>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</si>
  <si>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</si>
  <si>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</si>
  <si>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</si>
  <si>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</si>
  <si>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</si>
  <si>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</si>
  <si>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</si>
  <si>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</si>
  <si>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</si>
  <si>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</si>
  <si>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</si>
  <si>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</si>
  <si>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</si>
  <si>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</si>
  <si>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</si>
  <si>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</si>
  <si>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</si>
  <si>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</si>
  <si>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</si>
  <si>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</si>
  <si>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</si>
  <si>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</si>
  <si>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</si>
  <si>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</si>
  <si>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</si>
  <si>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</si>
  <si>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</si>
  <si>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</si>
  <si>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</si>
  <si>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</si>
  <si>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</si>
  <si>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</si>
  <si>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</si>
  <si>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</si>
  <si>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</si>
  <si>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</si>
  <si>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</si>
  <si>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</si>
  <si>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</si>
  <si>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</si>
  <si>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</si>
  <si>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</si>
  <si>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</si>
  <si>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</si>
  <si>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</si>
  <si>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</si>
  <si>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</si>
  <si>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</si>
  <si>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</si>
  <si>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</si>
  <si>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</si>
  <si>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</si>
  <si>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</si>
  <si>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</si>
  <si>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</si>
  <si>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</si>
  <si>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</si>
  <si>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</si>
  <si>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</si>
  <si>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</si>
  <si>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</si>
  <si>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</si>
  <si>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</si>
  <si>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</si>
  <si>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</si>
  <si>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</si>
  <si>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</si>
  <si>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</si>
  <si>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</si>
  <si>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</si>
  <si>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</si>
  <si>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</si>
  <si>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</si>
  <si>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</si>
  <si>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</si>
  <si>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</si>
  <si>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</si>
  <si>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</si>
  <si>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</si>
  <si>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</si>
  <si>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</si>
  <si>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</si>
  <si>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</si>
  <si>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</si>
  <si>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</si>
  <si>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</si>
  <si>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</si>
  <si>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</si>
  <si>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</si>
  <si>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</si>
  <si>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</si>
  <si>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</si>
  <si>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</si>
  <si>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</si>
  <si>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</si>
  <si>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</si>
  <si>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</si>
  <si>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</si>
  <si>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</si>
  <si>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</si>
  <si>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</si>
  <si>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</si>
  <si>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</si>
  <si>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</si>
  <si>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</si>
  <si>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</si>
  <si>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</si>
  <si>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</si>
  <si>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</si>
  <si>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</si>
  <si>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</si>
  <si>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</si>
  <si>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</si>
  <si>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</si>
  <si>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</si>
  <si>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</si>
  <si>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</si>
  <si>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</si>
  <si>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</si>
  <si>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</si>
  <si>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</si>
  <si>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</si>
  <si>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</si>
  <si>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</si>
  <si>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</si>
  <si>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</si>
  <si>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</si>
  <si>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</si>
  <si>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</si>
  <si>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</si>
  <si>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</si>
  <si>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</si>
  <si>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</si>
  <si>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</si>
  <si>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</si>
  <si>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</si>
  <si>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</si>
  <si>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</si>
  <si>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</si>
  <si>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</si>
  <si>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</si>
  <si>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</si>
  <si>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</si>
  <si>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</si>
  <si>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</si>
  <si>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</si>
  <si>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</si>
  <si>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</si>
  <si>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</si>
  <si>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</si>
  <si>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</si>
  <si>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</si>
  <si>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</si>
  <si>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</si>
  <si>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</si>
  <si>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</si>
  <si>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</si>
  <si>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</si>
  <si>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</si>
  <si>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</si>
  <si>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</si>
  <si>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</si>
  <si>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</si>
  <si>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</si>
  <si>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</si>
  <si>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</si>
  <si>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</si>
  <si>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</si>
  <si>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</si>
  <si>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</si>
  <si>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</si>
  <si>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</si>
  <si>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</si>
  <si>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</si>
  <si>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</si>
  <si>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</si>
  <si>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</si>
  <si>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</si>
  <si>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</si>
  <si>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</si>
  <si>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</si>
  <si>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</si>
  <si>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</si>
  <si>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</si>
  <si>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</si>
  <si>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</si>
  <si>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</si>
  <si>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</si>
  <si>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</si>
  <si>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</si>
  <si>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</si>
  <si>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</si>
  <si>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</si>
  <si>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</si>
  <si>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</si>
  <si>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</si>
  <si>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</si>
  <si>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</si>
  <si>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</si>
  <si>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</si>
  <si>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</si>
  <si>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</si>
  <si>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</si>
  <si>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</si>
  <si>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</si>
  <si>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</si>
  <si>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</si>
  <si>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</si>
  <si>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</si>
  <si>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</si>
  <si>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</si>
  <si>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</si>
  <si>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</si>
  <si>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</si>
  <si>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</si>
  <si>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</si>
  <si>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</si>
  <si>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</si>
  <si>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</si>
  <si>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</si>
  <si>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</si>
  <si>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</si>
  <si>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</si>
  <si>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</si>
  <si>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</si>
  <si>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</si>
  <si>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</si>
  <si>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</si>
  <si>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</si>
  <si>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</si>
  <si>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</si>
  <si>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</si>
  <si>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</si>
  <si>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</si>
  <si>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</si>
  <si>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</si>
  <si>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</si>
  <si>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</si>
  <si>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</si>
  <si>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</si>
  <si>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</si>
  <si>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</si>
  <si>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</si>
  <si>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</si>
  <si>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</si>
  <si>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</si>
  <si>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</si>
  <si>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</si>
  <si>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</si>
  <si>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</si>
  <si>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</si>
  <si>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</si>
  <si>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</si>
  <si>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</si>
  <si>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</si>
  <si>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</si>
  <si>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</si>
  <si>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</si>
  <si>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</si>
  <si>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</si>
  <si>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</si>
  <si>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</si>
  <si>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</si>
  <si>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</si>
  <si>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</si>
  <si>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</si>
  <si>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</si>
  <si>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</si>
  <si>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</si>
  <si>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</si>
  <si>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</si>
  <si>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</si>
  <si>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</si>
  <si>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</si>
  <si>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</si>
  <si>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</si>
  <si>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</si>
  <si>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</si>
  <si>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</si>
  <si>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</si>
  <si>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</si>
  <si>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</si>
  <si>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</si>
  <si>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</si>
  <si>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</si>
  <si>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</si>
  <si>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</si>
  <si>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</si>
  <si>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</si>
  <si>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</si>
  <si>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</si>
  <si>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</si>
  <si>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</si>
  <si>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</si>
  <si>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</si>
  <si>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</si>
  <si>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</si>
  <si>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</si>
  <si>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</si>
  <si>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</si>
  <si>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</si>
  <si>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</si>
  <si>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</si>
  <si>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</si>
  <si>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</si>
  <si>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</si>
  <si>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</si>
  <si>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</si>
  <si>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</si>
  <si>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</si>
  <si>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</si>
  <si>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</si>
  <si>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</si>
  <si>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</si>
  <si>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</si>
  <si>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</si>
  <si>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</si>
  <si>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</si>
  <si>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</si>
  <si>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</si>
  <si>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</si>
  <si>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</si>
  <si>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</si>
  <si>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</si>
  <si>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</si>
  <si>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</si>
  <si>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</si>
  <si>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</si>
  <si>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</si>
  <si>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</si>
  <si>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</si>
  <si>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</si>
  <si>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</si>
  <si>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</si>
  <si>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</si>
  <si>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</si>
  <si>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</si>
  <si>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</si>
  <si>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</si>
  <si>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</si>
  <si>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</si>
  <si>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</si>
  <si>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</si>
  <si>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</si>
  <si>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</si>
  <si>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</si>
  <si>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</si>
  <si>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</si>
  <si>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</si>
  <si>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</si>
  <si>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</si>
  <si>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</si>
  <si>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</si>
  <si>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</si>
  <si>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</si>
  <si>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</si>
  <si>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</si>
  <si>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</si>
  <si>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</si>
  <si>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</si>
  <si>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</si>
  <si>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</si>
  <si>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</si>
  <si>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</si>
  <si>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</si>
  <si>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</si>
  <si>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</si>
  <si>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</si>
  <si>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</si>
  <si>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</si>
  <si>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</si>
  <si>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</si>
  <si>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</si>
  <si>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</si>
  <si>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</si>
  <si>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</si>
  <si>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</si>
  <si>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</si>
  <si>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</si>
  <si>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</si>
  <si>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</si>
  <si>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</si>
  <si>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</si>
  <si>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</si>
  <si>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</si>
  <si>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</si>
  <si>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</si>
  <si>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</si>
  <si>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</si>
  <si>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</si>
  <si>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</si>
  <si>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</si>
  <si>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</si>
  <si>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</si>
  <si>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</si>
  <si>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</si>
  <si>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</si>
  <si>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</si>
  <si>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</si>
  <si>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</si>
  <si>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</si>
  <si>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</si>
  <si>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</si>
  <si>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</si>
  <si>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</si>
  <si>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</si>
  <si>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</si>
  <si>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</si>
  <si>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</si>
  <si>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</si>
  <si>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</si>
  <si>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</si>
  <si>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</si>
  <si>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</si>
  <si>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</si>
  <si>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</si>
  <si>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</si>
  <si>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</si>
  <si>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</si>
  <si>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</si>
  <si>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</si>
  <si>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</si>
  <si>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</si>
  <si>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</si>
  <si>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</si>
  <si>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</si>
  <si>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</si>
  <si>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</si>
  <si>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</si>
  <si>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</si>
  <si>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</si>
  <si>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</si>
  <si>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</si>
  <si>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</si>
  <si>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</si>
  <si>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</si>
  <si>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</si>
  <si>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</si>
  <si>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</si>
  <si>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</si>
  <si>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</si>
  <si>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</si>
  <si>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</si>
  <si>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</si>
  <si>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</si>
  <si>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</si>
  <si>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</si>
  <si>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</si>
  <si>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</si>
  <si>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</si>
  <si>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</si>
  <si>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</si>
  <si>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</si>
  <si>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</si>
  <si>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</si>
  <si>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</si>
  <si>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</si>
  <si>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</si>
  <si>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</si>
  <si>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</si>
  <si>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</si>
  <si>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</si>
  <si>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</si>
  <si>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</si>
  <si>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</si>
  <si>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</si>
  <si>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</si>
  <si>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</si>
  <si>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</si>
  <si>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</si>
  <si>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</si>
  <si>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</si>
  <si>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</si>
  <si>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</si>
  <si>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</si>
  <si>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</si>
  <si>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</si>
  <si>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</si>
  <si>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</si>
  <si>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</si>
  <si>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</si>
  <si>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</si>
  <si>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</si>
  <si>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</si>
  <si>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</si>
  <si>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</si>
  <si>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</si>
  <si>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</si>
  <si>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</si>
  <si>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</si>
  <si>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</si>
  <si>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</si>
  <si>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</si>
  <si>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</si>
  <si>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</si>
  <si>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</si>
  <si>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</si>
  <si>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</si>
  <si>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</si>
  <si>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</si>
  <si>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</si>
  <si>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</si>
  <si>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</si>
  <si>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</si>
  <si>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</si>
  <si>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</si>
  <si>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</si>
  <si>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</si>
  <si>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</si>
  <si>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</si>
  <si>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</si>
  <si>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</si>
  <si>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</si>
  <si>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</si>
  <si>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</si>
  <si>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</si>
  <si>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</si>
  <si>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</si>
  <si>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</si>
  <si>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</si>
  <si>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</si>
  <si>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</si>
  <si>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</si>
  <si>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</si>
  <si>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</si>
  <si>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</si>
  <si>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</si>
  <si>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</si>
  <si>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</si>
  <si>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</si>
  <si>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</si>
  <si>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</si>
  <si>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</si>
  <si>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</si>
  <si>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</si>
  <si>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</si>
  <si>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</si>
  <si>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</si>
  <si>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</si>
  <si>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</si>
  <si>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</si>
  <si>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</si>
  <si>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</si>
  <si>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</si>
  <si>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</si>
  <si>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</si>
  <si>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</si>
  <si>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</si>
  <si>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</si>
  <si>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</si>
  <si>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</si>
  <si>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</si>
  <si>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</si>
  <si>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</si>
  <si>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</si>
  <si>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</si>
  <si>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</si>
  <si>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</si>
  <si>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</si>
  <si>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</si>
  <si>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</si>
  <si>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</si>
  <si>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</si>
  <si>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</si>
  <si>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</si>
  <si>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</si>
  <si>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</si>
  <si>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</si>
  <si>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</si>
  <si>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</si>
  <si>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</si>
  <si>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</si>
  <si>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</si>
  <si>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</si>
  <si>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</si>
  <si>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</si>
  <si>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</si>
  <si>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</si>
  <si>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</si>
  <si>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</si>
  <si>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</si>
  <si>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</si>
  <si>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</si>
  <si>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</si>
  <si>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</si>
  <si>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</si>
  <si>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</si>
  <si>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</si>
  <si>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</si>
  <si>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</si>
  <si>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</si>
  <si>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</si>
  <si>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</si>
  <si>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</si>
  <si>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</si>
  <si>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</si>
  <si>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</si>
  <si>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</si>
  <si>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</si>
  <si>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</si>
  <si>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</si>
  <si>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</si>
  <si>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</si>
  <si>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</si>
  <si>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</si>
  <si>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</si>
  <si>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</si>
  <si>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</si>
  <si>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</si>
  <si>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</si>
  <si>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</si>
  <si>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</si>
  <si>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</si>
  <si>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</si>
  <si>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</si>
  <si>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</si>
  <si>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</si>
  <si>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</si>
  <si>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</si>
  <si>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</si>
  <si>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</si>
  <si>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</si>
  <si>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</si>
  <si>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</si>
  <si>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</si>
  <si>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</si>
  <si>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</si>
  <si>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</si>
  <si>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</si>
  <si>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</si>
  <si>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</si>
  <si>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</si>
  <si>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</si>
  <si>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</si>
  <si>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</si>
  <si>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</si>
  <si>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</si>
  <si>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</si>
  <si>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</si>
  <si>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</si>
  <si>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</si>
  <si>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</si>
  <si>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</si>
  <si>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</si>
  <si>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</si>
  <si>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</si>
  <si>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</si>
  <si>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</si>
  <si>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</si>
  <si>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</si>
  <si>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</si>
  <si>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</si>
  <si>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</si>
  <si>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</si>
  <si>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</si>
  <si>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</si>
  <si>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</si>
  <si>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</si>
  <si>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</si>
  <si>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</si>
  <si>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</si>
  <si>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</si>
  <si>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</si>
  <si>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</si>
  <si>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</si>
  <si>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</si>
  <si>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</si>
  <si>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</si>
  <si>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</si>
  <si>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</si>
  <si>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</si>
  <si>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</si>
  <si>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</si>
  <si>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</si>
  <si>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</si>
  <si>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</si>
  <si>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</si>
  <si>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</si>
  <si>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</si>
  <si>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</si>
  <si>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</si>
  <si>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</si>
  <si>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</si>
  <si>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</si>
  <si>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</si>
  <si>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</si>
  <si>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</si>
  <si>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</si>
  <si>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</si>
  <si>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</si>
  <si>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</si>
  <si>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</si>
  <si>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</si>
  <si>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</si>
  <si>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</si>
  <si>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</si>
  <si>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</si>
  <si>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</si>
  <si>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</si>
  <si>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</si>
  <si>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</si>
  <si>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</si>
  <si>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</si>
  <si>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</si>
  <si>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</si>
  <si>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</si>
  <si>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</si>
  <si>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</si>
  <si>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</si>
  <si>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</si>
  <si>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</si>
  <si>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</si>
  <si>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</si>
  <si>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</si>
  <si>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</si>
  <si>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</si>
  <si>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</si>
  <si>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</si>
  <si>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</si>
  <si>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</si>
  <si>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</si>
  <si>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</si>
  <si>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</si>
  <si>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</si>
  <si>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</si>
  <si>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</si>
  <si>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</si>
  <si>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</si>
  <si>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</si>
  <si>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</si>
  <si>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</si>
  <si>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</si>
  <si>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</si>
  <si>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</si>
  <si>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</si>
  <si>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</si>
  <si>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</si>
  <si>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</si>
  <si>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</si>
  <si>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</si>
  <si>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</si>
  <si>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</si>
  <si>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</si>
  <si>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</si>
  <si>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</si>
  <si>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</si>
  <si>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</si>
  <si>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</si>
  <si>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</si>
  <si>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</si>
  <si>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</si>
  <si>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</si>
  <si>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</si>
  <si>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</si>
  <si>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</si>
  <si>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</si>
  <si>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</si>
  <si>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</si>
  <si>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</si>
  <si>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</si>
  <si>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</si>
  <si>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</si>
  <si>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</si>
  <si>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</si>
  <si>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</si>
  <si>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</si>
  <si>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</si>
  <si>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</si>
  <si>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</si>
  <si>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</si>
  <si>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</si>
  <si>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</si>
  <si>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</si>
  <si>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</si>
  <si>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</si>
  <si>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</si>
  <si>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</si>
  <si>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</si>
  <si>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</si>
  <si>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</si>
  <si>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</si>
  <si>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</si>
  <si>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</si>
  <si>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</si>
  <si>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</si>
  <si>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</si>
  <si>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</si>
  <si>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</si>
  <si>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</si>
  <si>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</si>
  <si>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</si>
  <si>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</si>
  <si>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</si>
  <si>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</si>
  <si>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</si>
  <si>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</si>
  <si>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</si>
  <si>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</si>
  <si>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</si>
  <si>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</si>
  <si>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</si>
  <si>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</si>
  <si>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</si>
  <si>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</si>
  <si>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</si>
  <si>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</si>
  <si>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</si>
  <si>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</si>
  <si>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</si>
  <si>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</si>
  <si>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</si>
  <si>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</si>
  <si>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</si>
  <si>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</si>
  <si>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</si>
  <si>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</si>
  <si>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</si>
  <si>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</si>
  <si>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</si>
  <si>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</si>
  <si>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</si>
  <si>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</si>
  <si>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</si>
  <si>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</si>
  <si>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</si>
  <si>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</si>
  <si>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</si>
  <si>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</si>
  <si>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</si>
  <si>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</si>
  <si>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</si>
  <si>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</si>
  <si>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</si>
  <si>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</si>
  <si>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</si>
  <si>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</si>
  <si>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</si>
  <si>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</si>
  <si>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</si>
  <si>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</si>
  <si>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</si>
  <si>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</si>
  <si>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</si>
  <si>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</si>
  <si>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</si>
  <si>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</si>
  <si>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</si>
  <si>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</si>
  <si>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</si>
  <si>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</si>
  <si>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</si>
  <si>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</si>
  <si>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</si>
  <si>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</si>
  <si>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</si>
  <si>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</si>
  <si>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</si>
  <si>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</si>
  <si>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</si>
  <si>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</si>
  <si>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</si>
  <si>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</si>
  <si>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</si>
  <si>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</si>
  <si>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</si>
  <si>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</si>
  <si>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</si>
  <si>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</si>
  <si>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</si>
  <si>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</si>
  <si>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</si>
  <si>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</si>
  <si>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</si>
  <si>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</si>
  <si>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</si>
  <si>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</si>
  <si>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</si>
  <si>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</si>
  <si>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</si>
  <si>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</si>
  <si>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</si>
  <si>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</si>
  <si>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</si>
  <si>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</si>
  <si>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</si>
  <si>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</si>
  <si>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</si>
  <si>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</si>
  <si>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</si>
  <si>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</si>
  <si>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</si>
  <si>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</si>
  <si>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</si>
  <si>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</si>
  <si>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</si>
  <si>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</si>
  <si>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</si>
  <si>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</si>
  <si>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</si>
  <si>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</si>
  <si>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</si>
  <si>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</si>
  <si>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</si>
  <si>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</si>
  <si>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</si>
  <si>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</si>
  <si>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</si>
  <si>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</si>
  <si>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</si>
  <si>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</si>
  <si>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</si>
  <si>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</si>
  <si>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</si>
  <si>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</si>
  <si>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</si>
  <si>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</si>
  <si>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</si>
  <si>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</si>
  <si>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</si>
  <si>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</si>
  <si>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</si>
  <si>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</si>
  <si>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</si>
  <si>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</si>
  <si>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</si>
  <si>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</si>
  <si>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</si>
  <si>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</si>
  <si>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</si>
  <si>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</si>
  <si>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</si>
  <si>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</si>
  <si>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</si>
  <si>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</si>
  <si>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</si>
  <si>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</si>
  <si>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</si>
  <si>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</si>
  <si>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</si>
  <si>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</si>
  <si>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</si>
  <si>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</si>
  <si>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</si>
  <si>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</si>
  <si>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</si>
  <si>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</si>
  <si>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</si>
  <si>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</si>
  <si>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</si>
  <si>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</si>
  <si>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</si>
  <si>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</si>
  <si>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</si>
  <si>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</si>
  <si>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</si>
  <si>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</si>
  <si>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</si>
  <si>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</si>
  <si>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</si>
  <si>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</si>
  <si>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</si>
  <si>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</si>
  <si>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</si>
  <si>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</si>
  <si>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</si>
  <si>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</si>
  <si>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</si>
  <si>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</si>
  <si>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</si>
  <si>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</si>
  <si>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</si>
  <si>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</si>
  <si>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</si>
  <si>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</si>
  <si>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</si>
  <si>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</si>
  <si>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</si>
  <si>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</si>
  <si>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</si>
  <si>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</si>
  <si>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</si>
  <si>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</si>
  <si>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</si>
  <si>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</si>
  <si>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</si>
  <si>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</si>
  <si>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</si>
  <si>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</si>
  <si>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</si>
  <si>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</si>
  <si>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</si>
  <si>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</si>
  <si>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</si>
  <si>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</si>
  <si>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</si>
  <si>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</si>
  <si>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</si>
  <si>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</si>
  <si>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</si>
  <si>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</si>
  <si>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</si>
  <si>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</si>
  <si>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</si>
  <si>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</si>
  <si>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</si>
  <si>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</si>
  <si>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</si>
  <si>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</si>
  <si>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</si>
  <si>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</si>
  <si>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</si>
  <si>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</si>
  <si>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</si>
  <si>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</si>
  <si>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</si>
  <si>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</si>
  <si>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</si>
  <si>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</si>
  <si>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</si>
  <si>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</si>
  <si>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</si>
  <si>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</si>
  <si>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</si>
  <si>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</si>
  <si>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</si>
  <si>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</si>
  <si>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</si>
  <si>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</si>
  <si>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</si>
  <si>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</si>
  <si>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</si>
  <si>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</si>
  <si>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</si>
  <si>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</si>
  <si>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</si>
  <si>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</si>
  <si>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</si>
  <si>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</si>
  <si>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</si>
  <si>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</si>
  <si>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</si>
  <si>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</si>
  <si>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</si>
  <si>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</si>
  <si>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</si>
  <si>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</si>
  <si>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</si>
  <si>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</si>
  <si>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</si>
  <si>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</si>
  <si>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</si>
  <si>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</si>
  <si>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</si>
  <si>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</si>
  <si>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</si>
  <si>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</si>
  <si>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</si>
  <si>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</si>
  <si>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</si>
  <si>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</si>
  <si>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</si>
  <si>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</si>
  <si>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</si>
  <si>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</si>
  <si>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</si>
  <si>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</si>
  <si>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</si>
  <si>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</si>
  <si>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</si>
  <si>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</si>
  <si>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</si>
  <si>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</si>
  <si>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</si>
  <si>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</si>
  <si>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</si>
  <si>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</si>
  <si>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</si>
  <si>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</si>
  <si>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</si>
  <si>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</si>
  <si>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</si>
  <si>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</si>
  <si>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</si>
  <si>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</si>
  <si>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</si>
  <si>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</si>
  <si>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</si>
  <si>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</si>
  <si>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</si>
  <si>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</si>
  <si>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</si>
  <si>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</si>
  <si>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</si>
  <si>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</si>
  <si>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</si>
  <si>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</si>
  <si>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</si>
  <si>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</si>
  <si>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</si>
  <si>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</si>
  <si>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</si>
  <si>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</si>
  <si>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</si>
  <si>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</si>
  <si>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</si>
  <si>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</si>
  <si>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</si>
  <si>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</si>
  <si>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</si>
  <si>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</si>
  <si>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</si>
  <si>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</si>
  <si>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</si>
  <si>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</si>
  <si>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</si>
  <si>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</si>
  <si>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</si>
  <si>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</si>
  <si>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</si>
  <si>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</si>
  <si>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</si>
  <si>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</si>
  <si>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</si>
  <si>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</si>
  <si>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</si>
  <si>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</si>
  <si>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</si>
  <si>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</si>
  <si>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</si>
  <si>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</si>
  <si>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</si>
  <si>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</si>
  <si>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</si>
  <si>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</si>
  <si>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</si>
  <si>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</si>
  <si>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</si>
  <si>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</si>
  <si>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</si>
  <si>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</si>
  <si>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</si>
  <si>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</si>
  <si>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</si>
  <si>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</si>
  <si>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</si>
  <si>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</si>
  <si>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</si>
  <si>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</si>
  <si>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</si>
  <si>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</si>
  <si>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</si>
  <si>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</si>
  <si>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</si>
  <si>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</si>
  <si>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</si>
  <si>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</si>
  <si>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</si>
  <si>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</si>
  <si>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</si>
  <si>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</si>
  <si>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</si>
  <si>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</si>
  <si>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</si>
  <si>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</si>
  <si>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</si>
  <si>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</si>
  <si>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</si>
  <si>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</si>
  <si>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</si>
  <si>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</si>
  <si>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</si>
  <si>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</si>
  <si>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</si>
  <si>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</si>
  <si>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</si>
  <si>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</si>
  <si>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</si>
  <si>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</si>
  <si>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</si>
  <si>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</si>
  <si>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</si>
  <si>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</si>
  <si>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</si>
  <si>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</si>
  <si>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</si>
  <si>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</si>
  <si>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</si>
  <si>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</si>
  <si>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</si>
  <si>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</si>
  <si>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</si>
  <si>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</si>
  <si>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</si>
  <si>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</si>
  <si>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</si>
  <si>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</si>
  <si>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</si>
  <si>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</si>
  <si>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</si>
  <si>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</si>
  <si>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</si>
  <si>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</si>
  <si>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</si>
  <si>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</si>
  <si>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</si>
  <si>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</si>
  <si>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</si>
  <si>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</si>
  <si>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</si>
  <si>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</si>
  <si>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</si>
  <si>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</si>
  <si>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</si>
  <si>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</si>
  <si>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</si>
  <si>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</si>
  <si>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</si>
  <si>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</si>
  <si>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</si>
  <si>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</si>
  <si>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</si>
  <si>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</si>
  <si>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</si>
  <si>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</si>
  <si>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</si>
  <si>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</si>
  <si>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</si>
  <si>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</si>
  <si>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</si>
  <si>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</si>
  <si>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</si>
  <si>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</si>
  <si>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</si>
  <si>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</si>
  <si>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</si>
  <si>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</si>
  <si>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</si>
  <si>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</si>
  <si>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</si>
  <si>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</si>
  <si>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</si>
  <si>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</si>
  <si>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</si>
  <si>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</si>
  <si>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</si>
  <si>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</si>
  <si>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</si>
  <si>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</si>
  <si>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</si>
  <si>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</si>
  <si>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</si>
  <si>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</si>
  <si>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</si>
  <si>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</si>
  <si>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</si>
  <si>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</si>
  <si>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</si>
  <si>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</si>
  <si>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</si>
  <si>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</si>
  <si>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</si>
  <si>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</si>
  <si>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</si>
  <si>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</si>
  <si>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</si>
  <si>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</si>
  <si>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</si>
  <si>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</si>
  <si>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</si>
  <si>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</si>
  <si>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</si>
  <si>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</si>
  <si>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</si>
  <si>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</si>
  <si>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</si>
  <si>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</si>
  <si>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</si>
  <si>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</si>
  <si>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</si>
  <si>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</si>
  <si>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</si>
  <si>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</si>
  <si>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</si>
  <si>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</si>
  <si>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</si>
  <si>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</si>
  <si>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</si>
  <si>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</si>
  <si>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</si>
  <si>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</si>
  <si>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</si>
  <si>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</si>
  <si>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</si>
  <si>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</si>
  <si>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</si>
  <si>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</si>
  <si>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</si>
  <si>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</si>
  <si>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</si>
  <si>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</si>
  <si>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</si>
  <si>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</si>
  <si>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</si>
  <si>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</si>
  <si>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</si>
  <si>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</si>
  <si>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</si>
  <si>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</si>
  <si>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</si>
  <si>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</si>
  <si>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</si>
  <si>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</si>
  <si>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</si>
  <si>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</si>
  <si>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</si>
  <si>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</si>
  <si>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</si>
  <si>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</si>
  <si>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</si>
  <si>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</si>
  <si>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</si>
  <si>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</si>
  <si>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</si>
  <si>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</si>
  <si>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</si>
  <si>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</si>
  <si>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</si>
  <si>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</si>
  <si>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</si>
  <si>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</si>
  <si>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</si>
  <si>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</si>
  <si>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</si>
  <si>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</si>
  <si>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</si>
  <si>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</si>
  <si>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</si>
  <si>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</si>
  <si>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</si>
  <si>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</si>
  <si>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</si>
  <si>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</si>
  <si>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</si>
  <si>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</si>
  <si>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</si>
  <si>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</si>
  <si>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</si>
  <si>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</si>
  <si>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</si>
  <si>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</si>
  <si>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</si>
  <si>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</si>
  <si>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</si>
  <si>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</si>
  <si>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</si>
  <si>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</si>
  <si>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</si>
  <si>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</si>
  <si>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</si>
  <si>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</si>
  <si>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</si>
  <si>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</si>
  <si>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</si>
  <si>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</si>
  <si>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</si>
  <si>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</si>
  <si>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</si>
  <si>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</si>
  <si>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</si>
  <si>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</si>
  <si>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</si>
  <si>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</si>
  <si>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</si>
  <si>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</si>
  <si>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</si>
  <si>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</si>
  <si>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</si>
  <si>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</si>
  <si>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</si>
  <si>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</si>
  <si>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</si>
  <si>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</si>
  <si>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</si>
  <si>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</si>
  <si>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</si>
  <si>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</si>
  <si>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</si>
  <si>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</si>
  <si>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</si>
  <si>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</si>
  <si>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</si>
  <si>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</si>
  <si>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</si>
  <si>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</si>
  <si>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</si>
  <si>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</si>
  <si>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</si>
  <si>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</si>
  <si>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</si>
  <si>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</si>
  <si>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</si>
  <si>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</si>
  <si>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</si>
  <si>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</si>
  <si>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</si>
  <si>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</si>
  <si>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</si>
  <si>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</si>
  <si>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</si>
  <si>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</si>
  <si>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</si>
  <si>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</si>
  <si>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</si>
  <si>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</si>
  <si>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</si>
  <si>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</si>
  <si>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</si>
  <si>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</si>
  <si>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</si>
  <si>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</si>
  <si>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</si>
  <si>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</si>
  <si>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</si>
  <si>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</si>
  <si>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</si>
  <si>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</si>
  <si>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</si>
  <si>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</si>
  <si>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</si>
  <si>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</si>
  <si>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</si>
  <si>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</si>
  <si>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</si>
  <si>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</si>
  <si>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</si>
  <si>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</si>
  <si>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</si>
  <si>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</si>
  <si>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</si>
  <si>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</si>
  <si>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</si>
  <si>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</si>
  <si>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</si>
  <si>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</si>
  <si>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</si>
  <si>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</si>
  <si>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</si>
  <si>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</si>
  <si>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</si>
  <si>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</si>
  <si>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</si>
  <si>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</si>
  <si>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</si>
  <si>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</si>
  <si>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</si>
  <si>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</si>
  <si>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</si>
  <si>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</si>
  <si>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</si>
  <si>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</si>
  <si>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</si>
  <si>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</si>
  <si>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</si>
  <si>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</si>
  <si>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</si>
  <si>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</si>
  <si>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</si>
  <si>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</si>
  <si>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</si>
  <si>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</si>
  <si>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</si>
  <si>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</si>
  <si>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</si>
  <si>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</si>
  <si>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</si>
  <si>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</si>
  <si>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</si>
  <si>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</si>
  <si>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</si>
  <si>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</si>
  <si>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</si>
  <si>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</si>
  <si>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</si>
  <si>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</si>
  <si>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</si>
  <si>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</si>
  <si>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</si>
  <si>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</si>
  <si>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</si>
  <si>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</si>
  <si>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</si>
  <si>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</si>
  <si>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</si>
  <si>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</si>
  <si>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</si>
  <si>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</si>
  <si>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</si>
  <si>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</si>
  <si>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</si>
  <si>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</si>
  <si>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</si>
  <si>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</si>
  <si>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</si>
  <si>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</si>
  <si>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</si>
  <si>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</si>
  <si>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</si>
  <si>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</si>
  <si>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</si>
  <si>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</si>
  <si>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</si>
  <si>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</si>
  <si>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</si>
  <si>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</si>
  <si>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</si>
  <si>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</si>
  <si>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</si>
  <si>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</si>
  <si>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</si>
  <si>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</si>
  <si>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</si>
  <si>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</si>
  <si>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</si>
  <si>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</si>
  <si>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</si>
  <si>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</si>
  <si>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</si>
  <si>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</si>
  <si>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</si>
  <si>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</si>
  <si>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</si>
  <si>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</si>
  <si>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</si>
  <si>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</si>
  <si>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</si>
  <si>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</si>
  <si>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</si>
  <si>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</si>
  <si>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</si>
  <si>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</si>
  <si>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</si>
  <si>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</si>
  <si>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</si>
  <si>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</si>
  <si>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</si>
  <si>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</si>
  <si>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</si>
  <si>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</si>
  <si>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</si>
  <si>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</si>
  <si>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</si>
  <si>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</si>
  <si>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</si>
  <si>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</si>
  <si>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</si>
  <si>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</si>
  <si>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</si>
  <si>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</si>
  <si>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</si>
  <si>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</si>
  <si>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</si>
  <si>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</si>
  <si>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</si>
  <si>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</si>
  <si>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</si>
  <si>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</si>
  <si>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</si>
  <si>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</si>
  <si>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</si>
  <si>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</si>
  <si>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</si>
  <si>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</si>
  <si>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</si>
  <si>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</si>
  <si>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</si>
  <si>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</si>
  <si>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</si>
  <si>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</si>
  <si>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</si>
  <si>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</si>
  <si>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</si>
  <si>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</si>
  <si>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</si>
  <si>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</si>
  <si>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</si>
  <si>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</si>
  <si>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</si>
  <si>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</si>
  <si>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</si>
  <si>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</si>
  <si>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</si>
  <si>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</si>
  <si>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</si>
  <si>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</si>
  <si>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</si>
  <si>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</si>
  <si>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</si>
  <si>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</si>
  <si>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</si>
  <si>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</si>
  <si>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</si>
  <si>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</si>
  <si>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</si>
  <si>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</si>
  <si>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</si>
  <si>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</si>
  <si>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</si>
  <si>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</si>
  <si>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</si>
  <si>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</si>
  <si>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</si>
  <si>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</si>
  <si>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</si>
  <si>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</si>
  <si>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</si>
  <si>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</si>
  <si>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</si>
  <si>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</si>
  <si>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</si>
  <si>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</si>
  <si>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</si>
  <si>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</si>
  <si>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</si>
  <si>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</si>
  <si>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</si>
  <si>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</si>
  <si>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</si>
  <si>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</si>
  <si>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</si>
  <si>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</si>
  <si>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</si>
  <si>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</si>
  <si>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</si>
  <si>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</si>
  <si>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</si>
  <si>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</si>
  <si>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</si>
  <si>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</si>
  <si>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</si>
  <si>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</si>
  <si>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</si>
  <si>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</si>
  <si>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</si>
  <si>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</si>
  <si>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</si>
  <si>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</si>
  <si>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</si>
  <si>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</si>
  <si>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</si>
  <si>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</si>
  <si>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</si>
  <si>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</si>
  <si>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</si>
  <si>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</si>
  <si>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</si>
  <si>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</si>
  <si>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</si>
  <si>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</si>
  <si>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</si>
  <si>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</si>
  <si>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</si>
  <si>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</si>
  <si>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</si>
  <si>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</si>
  <si>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</si>
  <si>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</si>
  <si>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</si>
  <si>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</si>
  <si>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</si>
  <si>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</si>
  <si>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</si>
  <si>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</si>
  <si>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</si>
  <si>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</si>
  <si>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</si>
  <si>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</si>
  <si>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</si>
  <si>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</si>
  <si>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</si>
  <si>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</si>
  <si>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</si>
  <si>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</si>
  <si>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</si>
  <si>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</si>
  <si>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</si>
  <si>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</si>
  <si>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</si>
  <si>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</si>
  <si>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</si>
  <si>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</si>
  <si>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</si>
  <si>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</si>
  <si>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</si>
  <si>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</si>
  <si>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</si>
  <si>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</si>
  <si>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</si>
  <si>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</si>
  <si>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</si>
  <si>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</si>
  <si>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</si>
  <si>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</si>
  <si>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</si>
  <si>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</si>
  <si>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</si>
  <si>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</si>
  <si>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</si>
  <si>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</si>
  <si>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</si>
  <si>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</si>
  <si>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</si>
  <si>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</si>
  <si>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</si>
  <si>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</si>
  <si>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</si>
  <si>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</si>
  <si>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</si>
  <si>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</si>
  <si>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</si>
  <si>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</si>
  <si>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</si>
  <si>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</si>
  <si>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</si>
  <si>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</si>
  <si>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</si>
  <si>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</si>
  <si>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</si>
  <si>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</si>
  <si>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</si>
  <si>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</si>
  <si>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</si>
  <si>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</si>
  <si>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</si>
  <si>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</si>
  <si>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</si>
  <si>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</si>
  <si>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</si>
  <si>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</si>
  <si>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</si>
  <si>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</si>
  <si>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</si>
  <si>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</si>
  <si>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</si>
  <si>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</si>
  <si>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</si>
  <si>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</si>
  <si>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</si>
  <si>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</si>
  <si>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</si>
  <si>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</si>
  <si>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</si>
  <si>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</si>
  <si>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</si>
  <si>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</si>
  <si>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</si>
  <si>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</si>
  <si>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</si>
  <si>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</si>
  <si>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</si>
  <si>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</si>
  <si>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</si>
  <si>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</si>
  <si>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</si>
  <si>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</si>
  <si>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</si>
  <si>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</si>
  <si>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</si>
  <si>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</si>
  <si>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</si>
  <si>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</si>
  <si>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</si>
  <si>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</si>
  <si>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</si>
  <si>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</si>
  <si>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</si>
  <si>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</si>
  <si>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</si>
  <si>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</si>
  <si>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</si>
  <si>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</si>
  <si>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</si>
  <si>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</si>
  <si>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</si>
  <si>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</si>
  <si>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</si>
  <si>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</si>
  <si>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</si>
  <si>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</si>
  <si>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</si>
  <si>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</si>
  <si>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</si>
  <si>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</si>
  <si>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</si>
  <si>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</si>
  <si>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</si>
  <si>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</si>
  <si>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</si>
  <si>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</si>
  <si>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</si>
  <si>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</si>
  <si>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</si>
  <si>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</si>
  <si>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</si>
  <si>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</si>
  <si>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</si>
  <si>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</si>
  <si>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</si>
  <si>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</si>
  <si>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</si>
  <si>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</si>
  <si>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</si>
  <si>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</si>
  <si>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</si>
  <si>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</si>
  <si>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</si>
  <si>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</si>
  <si>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</si>
  <si>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</si>
  <si>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</si>
  <si>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</si>
  <si>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</si>
  <si>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</si>
  <si>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</si>
  <si>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</si>
  <si>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</si>
  <si>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</si>
  <si>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</si>
  <si>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</si>
  <si>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</si>
  <si>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</si>
  <si>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</si>
  <si>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</si>
  <si>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</si>
  <si>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</si>
  <si>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</si>
  <si>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</si>
  <si>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</si>
  <si>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</si>
  <si>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</si>
  <si>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</si>
  <si>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</si>
  <si>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</si>
  <si>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</si>
  <si>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</si>
  <si>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</si>
  <si>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</si>
  <si>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</si>
  <si>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</si>
  <si>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</si>
  <si>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</si>
  <si>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</si>
  <si>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</si>
  <si>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</si>
  <si>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</si>
  <si>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</si>
  <si>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</si>
  <si>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</si>
  <si>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</si>
  <si>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</si>
  <si>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</si>
  <si>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</si>
  <si>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</si>
  <si>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</si>
  <si>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</si>
  <si>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</si>
  <si>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</si>
  <si>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</si>
  <si>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</si>
  <si>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</si>
  <si>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</si>
  <si>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</si>
  <si>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</si>
  <si>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</si>
  <si>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</si>
  <si>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</si>
  <si>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</si>
  <si>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</si>
  <si>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</si>
  <si>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</si>
  <si>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</si>
  <si>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</si>
  <si>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</si>
  <si>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</si>
  <si>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</si>
  <si>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</si>
  <si>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</si>
  <si>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</si>
  <si>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</si>
  <si>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</si>
  <si>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</si>
  <si>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</si>
  <si>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</si>
  <si>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</si>
  <si>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</si>
  <si>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</si>
  <si>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</si>
  <si>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</si>
  <si>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</si>
  <si>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</si>
  <si>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</si>
  <si>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</si>
  <si>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</si>
  <si>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</si>
  <si>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</si>
  <si>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</si>
  <si>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</si>
  <si>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</si>
  <si>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</si>
  <si>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</si>
  <si>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</si>
  <si>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</si>
  <si>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</si>
  <si>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</si>
  <si>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</si>
  <si>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</si>
  <si>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</si>
  <si>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</si>
  <si>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</si>
  <si>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</si>
  <si>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</si>
  <si>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</si>
  <si>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</si>
  <si>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</si>
  <si>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</si>
  <si>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</si>
  <si>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</si>
  <si>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</si>
  <si>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</si>
  <si>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</si>
  <si>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</si>
  <si>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</si>
  <si>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</si>
  <si>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</si>
  <si>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</si>
  <si>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</si>
  <si>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</si>
  <si>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</si>
  <si>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</si>
  <si>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</si>
  <si>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</si>
  <si>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</si>
  <si>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</si>
  <si>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</si>
  <si>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</si>
  <si>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</si>
  <si>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</si>
  <si>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</si>
  <si>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</si>
  <si>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</si>
  <si>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</si>
  <si>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</si>
  <si>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</si>
  <si>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</si>
  <si>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</si>
  <si>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</si>
  <si>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</si>
  <si>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</si>
  <si>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</si>
  <si>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</si>
  <si>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</si>
  <si>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</si>
  <si>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</si>
  <si>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</si>
  <si>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</si>
  <si>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</si>
  <si>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</si>
  <si>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</si>
  <si>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</si>
  <si>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</si>
  <si>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</si>
  <si>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</si>
  <si>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</si>
  <si>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</si>
  <si>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</si>
  <si>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</si>
  <si>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</si>
  <si>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</si>
  <si>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</si>
  <si>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</si>
  <si>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</si>
  <si>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</si>
  <si>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</si>
  <si>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</si>
  <si>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</si>
  <si>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</si>
  <si>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</si>
  <si>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</si>
  <si>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</si>
  <si>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</si>
  <si>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</si>
  <si>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</si>
  <si>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</si>
  <si>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</si>
  <si>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</si>
  <si>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</si>
  <si>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</si>
  <si>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</si>
  <si>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</si>
  <si>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</si>
  <si>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</si>
  <si>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</si>
  <si>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</si>
  <si>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</si>
  <si>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</si>
  <si>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</si>
  <si>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</si>
  <si>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</si>
  <si>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</si>
  <si>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</si>
  <si>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</si>
  <si>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</si>
  <si>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</si>
  <si>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</si>
  <si>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</si>
  <si>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</si>
  <si>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</si>
  <si>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</si>
  <si>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</si>
  <si>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</si>
  <si>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</si>
  <si>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</si>
  <si>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</si>
  <si>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</si>
  <si>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</si>
  <si>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</si>
  <si>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</si>
  <si>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</si>
  <si>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</si>
  <si>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</si>
  <si>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</si>
  <si>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</si>
  <si>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</si>
  <si>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</si>
  <si>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</si>
  <si>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</si>
  <si>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</si>
  <si>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</si>
  <si>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</si>
  <si>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</si>
  <si>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</si>
  <si>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</si>
  <si>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</si>
  <si>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</si>
  <si>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</si>
  <si>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</si>
  <si>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</si>
  <si>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</si>
  <si>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</si>
  <si>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</si>
  <si>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</si>
  <si>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</si>
  <si>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</si>
  <si>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</si>
  <si>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</si>
  <si>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</si>
  <si>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</si>
  <si>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</si>
  <si>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</si>
  <si>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</si>
  <si>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</si>
  <si>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</si>
  <si>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</si>
  <si>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</si>
  <si>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</si>
  <si>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</si>
  <si>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</si>
  <si>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</si>
  <si>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</si>
  <si>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</si>
  <si>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</si>
  <si>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</si>
  <si>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</si>
  <si>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</si>
  <si>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</si>
  <si>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</si>
  <si>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</si>
  <si>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</si>
  <si>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</si>
  <si>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</si>
  <si>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</si>
  <si>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</si>
  <si>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</si>
  <si>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</si>
  <si>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</si>
  <si>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</si>
  <si>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</si>
  <si>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</si>
  <si>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</si>
  <si>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</si>
  <si>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</si>
  <si>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</si>
  <si>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</si>
  <si>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</si>
  <si>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</si>
  <si>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</si>
  <si>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</si>
  <si>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</si>
  <si>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</si>
  <si>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</si>
  <si>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</si>
  <si>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</si>
  <si>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</si>
  <si>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</si>
  <si>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</si>
  <si>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</si>
  <si>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</si>
  <si>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</si>
  <si>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</si>
  <si>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</si>
  <si>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</si>
  <si>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</si>
  <si>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</si>
  <si>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</si>
  <si>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</si>
  <si>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</si>
  <si>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</si>
  <si>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</si>
  <si>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</si>
  <si>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</si>
  <si>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</si>
  <si>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</si>
  <si>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</si>
  <si>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</si>
  <si>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</si>
  <si>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</si>
  <si>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</si>
  <si>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</si>
  <si>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</si>
  <si>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</si>
  <si>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</si>
  <si>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</si>
  <si>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</si>
  <si>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</si>
  <si>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</si>
  <si>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</si>
  <si>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</si>
  <si>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</si>
  <si>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</si>
  <si>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</si>
  <si>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</si>
  <si>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</si>
  <si>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</si>
  <si>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</si>
  <si>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</si>
  <si>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</si>
  <si>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</si>
  <si>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</si>
  <si>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</si>
  <si>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</si>
  <si>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</si>
  <si>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</si>
  <si>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</si>
  <si>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</si>
  <si>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</si>
  <si>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</si>
  <si>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</si>
  <si>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</si>
  <si>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</si>
  <si>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</si>
  <si>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</si>
  <si>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</si>
  <si>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</si>
  <si>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</si>
  <si>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</si>
  <si>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</si>
  <si>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</si>
  <si>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</si>
  <si>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</si>
  <si>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</si>
  <si>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</si>
  <si>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</si>
  <si>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</si>
  <si>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</si>
  <si>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</si>
  <si>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</si>
  <si>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</si>
  <si>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</si>
  <si>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</si>
  <si>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</si>
  <si>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</si>
  <si>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</si>
  <si>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</si>
  <si>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</si>
  <si>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</si>
  <si>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</si>
  <si>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</si>
  <si>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</si>
  <si>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</si>
  <si>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</si>
  <si>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</si>
  <si>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</si>
  <si>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</si>
  <si>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</si>
  <si>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</si>
  <si>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</si>
  <si>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</si>
  <si>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</si>
  <si>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</si>
  <si>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</si>
  <si>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</si>
  <si>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</si>
  <si>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</si>
  <si>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</si>
  <si>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</si>
  <si>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</si>
  <si>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</si>
  <si>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</si>
  <si>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</si>
  <si>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</si>
  <si>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</si>
  <si>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</si>
  <si>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</si>
  <si>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</si>
  <si>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</si>
  <si>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</si>
  <si>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</si>
  <si>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</si>
  <si>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</si>
  <si>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</si>
  <si>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</si>
  <si>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</si>
  <si>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</si>
  <si>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</si>
  <si>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</si>
  <si>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</si>
  <si>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</si>
  <si>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</si>
  <si>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</si>
  <si>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</si>
  <si>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</si>
  <si>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</si>
  <si>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</si>
  <si>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</si>
  <si>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</si>
  <si>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</si>
  <si>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</si>
  <si>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</si>
  <si>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</si>
  <si>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</si>
  <si>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</si>
  <si>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</si>
  <si>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</si>
  <si>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</si>
  <si>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</si>
  <si>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</si>
  <si>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</si>
  <si>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</si>
  <si>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</si>
  <si>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</si>
  <si>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</si>
  <si>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</si>
  <si>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</si>
  <si>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</si>
  <si>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</si>
  <si>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</si>
  <si>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</si>
  <si>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</si>
  <si>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</si>
  <si>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</si>
  <si>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</si>
  <si>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</si>
  <si>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</si>
  <si>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</si>
  <si>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</si>
  <si>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</si>
  <si>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</si>
  <si>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</si>
  <si>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</si>
  <si>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</si>
  <si>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</si>
  <si>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</si>
  <si>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</si>
  <si>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</si>
  <si>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</si>
  <si>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</si>
  <si>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</si>
  <si>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</si>
  <si>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</si>
  <si>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</si>
  <si>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</si>
  <si>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</si>
  <si>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</si>
  <si>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</si>
  <si>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</si>
  <si>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</si>
  <si>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</si>
  <si>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</si>
  <si>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</si>
  <si>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</si>
  <si>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</si>
  <si>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</si>
  <si>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</si>
  <si>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</si>
  <si>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</si>
  <si>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</si>
  <si>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</si>
  <si>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</si>
  <si>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</si>
  <si>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</si>
  <si>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</si>
  <si>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</si>
  <si>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</si>
  <si>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</si>
  <si>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</si>
  <si>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</si>
  <si>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</si>
  <si>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</si>
  <si>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</si>
  <si>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</si>
  <si>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</si>
  <si>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</si>
  <si>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</si>
  <si>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</si>
  <si>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</si>
  <si>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</si>
  <si>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</si>
  <si>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</si>
  <si>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</si>
  <si>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</si>
  <si>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</si>
  <si>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</si>
  <si>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</si>
  <si>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</si>
  <si>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</si>
  <si>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</si>
  <si>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</si>
  <si>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</si>
  <si>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</si>
  <si>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</si>
  <si>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</si>
  <si>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</si>
  <si>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</si>
  <si>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</si>
  <si>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</si>
  <si>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</si>
  <si>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</si>
  <si>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</si>
  <si>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</si>
  <si>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</si>
  <si>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</si>
  <si>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</si>
  <si>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</si>
  <si>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</si>
  <si>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</si>
  <si>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</si>
  <si>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</si>
  <si>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</si>
  <si>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</si>
  <si>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</si>
  <si>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</si>
  <si>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</si>
  <si>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</si>
  <si>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</si>
  <si>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</si>
  <si>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</si>
  <si>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</si>
  <si>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</si>
  <si>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</si>
  <si>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</si>
  <si>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</si>
  <si>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</si>
  <si>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</si>
  <si>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</si>
  <si>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</si>
  <si>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</si>
  <si>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</si>
  <si>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</si>
  <si>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</si>
  <si>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</si>
  <si>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</si>
  <si>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</si>
  <si>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</si>
  <si>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</si>
  <si>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</si>
  <si>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</si>
  <si>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</si>
  <si>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</si>
  <si>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</si>
  <si>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</si>
  <si>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</si>
  <si>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</si>
  <si>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</si>
  <si>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</si>
  <si>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</si>
  <si>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</si>
  <si>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</si>
  <si>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</si>
  <si>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</si>
  <si>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</si>
  <si>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</si>
  <si>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</si>
  <si>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</si>
  <si>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</si>
  <si>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</si>
  <si>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</si>
  <si>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</si>
  <si>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</si>
  <si>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</si>
  <si>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</si>
  <si>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</si>
  <si>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</si>
  <si>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</si>
  <si>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</si>
  <si>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</si>
  <si>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</si>
  <si>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</si>
  <si>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</si>
  <si>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</si>
  <si>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</si>
  <si>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</si>
  <si>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</si>
  <si>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</si>
  <si>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</si>
  <si>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</si>
  <si>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</si>
  <si>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</si>
  <si>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</si>
  <si>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</si>
  <si>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</si>
  <si>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</si>
  <si>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</si>
  <si>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</si>
  <si>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</si>
  <si>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</si>
  <si>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</si>
  <si>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</si>
  <si>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</si>
  <si>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</si>
  <si>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</si>
  <si>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</si>
  <si>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</si>
  <si>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</si>
  <si>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</si>
  <si>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</si>
  <si>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</si>
  <si>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</si>
  <si>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</si>
  <si>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</si>
  <si>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</si>
  <si>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</si>
  <si>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</si>
  <si>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</si>
  <si>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</si>
  <si>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</si>
  <si>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</si>
  <si>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</si>
  <si>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</si>
  <si>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</si>
  <si>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</si>
  <si>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</si>
  <si>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</si>
  <si>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</si>
  <si>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</si>
  <si>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</si>
  <si>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</si>
  <si>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</si>
  <si>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</si>
  <si>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</si>
  <si>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</si>
  <si>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</si>
  <si>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</si>
  <si>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</si>
  <si>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</si>
  <si>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</si>
  <si>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</si>
  <si>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</si>
  <si>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</si>
  <si>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</si>
  <si>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</si>
  <si>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</si>
  <si>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</si>
  <si>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</si>
  <si>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</si>
  <si>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</si>
  <si>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</si>
  <si>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</si>
  <si>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</si>
  <si>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</si>
  <si>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</si>
  <si>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</si>
  <si>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</si>
  <si>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</si>
  <si>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</si>
  <si>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</si>
  <si>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</si>
  <si>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</si>
  <si>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</si>
  <si>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</si>
  <si>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</si>
  <si>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</si>
  <si>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</si>
  <si>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</si>
  <si>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</si>
  <si>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</si>
  <si>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</si>
  <si>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</si>
  <si>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</si>
  <si>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</si>
  <si>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</si>
  <si>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</si>
  <si>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</si>
  <si>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</si>
  <si>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</si>
  <si>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</si>
  <si>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</si>
  <si>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</si>
  <si>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</si>
  <si>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</si>
  <si>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</si>
  <si>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</si>
  <si>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</si>
  <si>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</si>
  <si>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</si>
  <si>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</si>
  <si>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</si>
  <si>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</si>
  <si>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</si>
  <si>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</si>
  <si>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</si>
  <si>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</si>
  <si>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</si>
  <si>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</si>
  <si>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</si>
  <si>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</si>
  <si>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</si>
  <si>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</si>
  <si>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</si>
  <si>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</si>
  <si>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</si>
  <si>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</si>
  <si>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</si>
  <si>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</si>
  <si>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</si>
  <si>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</si>
  <si>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</si>
  <si>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</si>
  <si>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</si>
  <si>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</si>
  <si>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</si>
  <si>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</si>
  <si>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</si>
  <si>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</si>
  <si>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</si>
  <si>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</si>
  <si>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</si>
  <si>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</si>
  <si>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</si>
  <si>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</si>
  <si>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</si>
  <si>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</si>
  <si>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</si>
  <si>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</si>
  <si>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</si>
  <si>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</si>
  <si>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</si>
  <si>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</si>
  <si>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</si>
  <si>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</si>
  <si>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</si>
  <si>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</si>
  <si>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</si>
  <si>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</si>
  <si>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</si>
  <si>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</si>
  <si>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</si>
  <si>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</si>
  <si>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</si>
  <si>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</si>
  <si>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</si>
  <si>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</si>
  <si>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</si>
  <si>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</si>
  <si>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</si>
  <si>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</si>
  <si>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</si>
  <si>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</si>
  <si>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</si>
  <si>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</si>
  <si>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</si>
  <si>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</si>
  <si>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</si>
  <si>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</si>
  <si>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</si>
  <si>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</si>
  <si>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</si>
  <si>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</si>
  <si>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</si>
  <si>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</si>
  <si>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</si>
  <si>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</si>
  <si>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</si>
  <si>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</si>
  <si>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</si>
  <si>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</si>
  <si>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</si>
  <si>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</si>
  <si>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</si>
  <si>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</si>
  <si>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</si>
  <si>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</si>
  <si>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</si>
  <si>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</si>
  <si>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</si>
  <si>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</si>
  <si>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</si>
  <si>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</si>
  <si>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</si>
  <si>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</si>
  <si>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</si>
  <si>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</si>
  <si>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</si>
  <si>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</si>
  <si>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</si>
  <si>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</si>
  <si>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</si>
  <si>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</si>
  <si>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</si>
  <si>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</si>
  <si>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</si>
  <si>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</si>
  <si>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</si>
  <si>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</si>
  <si>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</si>
  <si>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</si>
  <si>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</si>
  <si>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</si>
  <si>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</si>
  <si>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</si>
  <si>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</si>
  <si>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</si>
  <si>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</si>
  <si>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</si>
  <si>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</si>
  <si>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</si>
  <si>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</si>
  <si>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</si>
  <si>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</si>
  <si>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</si>
  <si>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</si>
  <si>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</si>
  <si>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</si>
  <si>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</si>
  <si>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</si>
  <si>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</si>
  <si>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</si>
  <si>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</si>
  <si>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</si>
  <si>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</si>
  <si>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</si>
  <si>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</si>
  <si>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</si>
  <si>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</si>
  <si>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</si>
  <si>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</si>
  <si>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</si>
  <si>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</si>
  <si>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</si>
  <si>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</si>
  <si>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</si>
  <si>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</si>
  <si>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</si>
  <si>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</si>
  <si>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</si>
  <si>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</si>
  <si>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</si>
  <si>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</si>
  <si>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</si>
  <si>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</si>
  <si>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</si>
  <si>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</si>
  <si>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</si>
  <si>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</si>
  <si>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</si>
  <si>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</si>
  <si>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</si>
  <si>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</si>
  <si>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</si>
  <si>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</si>
  <si>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</si>
  <si>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</si>
  <si>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</si>
  <si>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</si>
  <si>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</si>
  <si>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</si>
  <si>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</si>
  <si>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</si>
  <si>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</si>
  <si>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</si>
  <si>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</si>
  <si>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</si>
  <si>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</si>
  <si>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</si>
  <si>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</si>
  <si>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</si>
  <si>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</si>
  <si>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</si>
  <si>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</si>
  <si>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</si>
  <si>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</si>
  <si>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</si>
  <si>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</si>
  <si>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</si>
  <si>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</si>
  <si>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</si>
  <si>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</si>
  <si>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</si>
  <si>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</si>
  <si>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</si>
  <si>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</si>
  <si>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</si>
  <si>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</si>
  <si>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</si>
  <si>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</si>
  <si>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</si>
  <si>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</si>
  <si>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</si>
  <si>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</si>
  <si>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</si>
  <si>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</si>
  <si>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</si>
  <si>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</si>
  <si>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</si>
  <si>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</si>
  <si>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</si>
  <si>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</si>
  <si>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</si>
  <si>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</si>
  <si>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</si>
  <si>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</si>
  <si>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</si>
  <si>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</si>
  <si>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</si>
  <si>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</si>
  <si>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</si>
  <si>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</si>
  <si>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</si>
  <si>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</si>
  <si>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</si>
  <si>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</si>
  <si>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</si>
  <si>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</si>
  <si>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</si>
  <si>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</si>
  <si>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</si>
  <si>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</si>
  <si>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</si>
  <si>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</si>
  <si>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</si>
  <si>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</si>
  <si>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</si>
  <si>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</si>
  <si>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</si>
  <si>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</si>
  <si>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</si>
  <si>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</si>
  <si>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</si>
  <si>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</si>
  <si>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</si>
  <si>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</si>
  <si>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</si>
  <si>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</si>
  <si>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</si>
  <si>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</si>
  <si>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</si>
  <si>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</si>
  <si>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</si>
  <si>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</si>
  <si>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</si>
  <si>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</si>
  <si>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</si>
  <si>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</si>
  <si>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</si>
  <si>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</si>
  <si>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</si>
  <si>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</si>
  <si>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</si>
  <si>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</si>
  <si>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</si>
  <si>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</si>
  <si>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</si>
  <si>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</si>
  <si>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</si>
  <si>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</si>
  <si>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</si>
  <si>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</si>
  <si>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</si>
  <si>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</si>
  <si>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</si>
  <si>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</si>
  <si>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</si>
  <si>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</si>
  <si>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</si>
  <si>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</si>
  <si>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</si>
  <si>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</si>
  <si>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</si>
  <si>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</si>
  <si>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</si>
  <si>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</si>
  <si>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</si>
  <si>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</si>
  <si>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</si>
  <si>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</si>
  <si>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</si>
  <si>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</si>
  <si>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</si>
  <si>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</si>
  <si>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</si>
  <si>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</si>
  <si>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</si>
  <si>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</si>
  <si>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</si>
  <si>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</si>
  <si>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</si>
  <si>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</si>
  <si>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</si>
  <si>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</si>
  <si>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</si>
  <si>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</si>
  <si>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</si>
  <si>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</si>
  <si>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</si>
  <si>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</si>
  <si>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</si>
  <si>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</si>
  <si>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</si>
  <si>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</si>
  <si>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</si>
  <si>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</si>
  <si>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</si>
  <si>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</si>
  <si>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</si>
  <si>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</si>
  <si>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</si>
  <si>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</si>
  <si>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</si>
  <si>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</si>
  <si>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</si>
  <si>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</si>
  <si>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</si>
  <si>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</si>
  <si>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</si>
  <si>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</si>
  <si>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</si>
  <si>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</si>
  <si>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</si>
  <si>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</si>
  <si>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</si>
  <si>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</si>
  <si>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</si>
  <si>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</si>
  <si>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</si>
  <si>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</si>
  <si>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</si>
  <si>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</si>
  <si>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</si>
  <si>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</si>
  <si>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</si>
  <si>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</si>
  <si>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</si>
  <si>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</si>
  <si>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</si>
  <si>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</si>
  <si>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</si>
  <si>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</si>
  <si>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</si>
  <si>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</si>
  <si>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</si>
  <si>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</si>
  <si>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</si>
  <si>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</si>
  <si>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</si>
  <si>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</si>
  <si>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</si>
  <si>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</si>
  <si>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</si>
  <si>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</si>
  <si>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</si>
  <si>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</si>
  <si>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</si>
  <si>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</si>
  <si>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</si>
  <si>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</si>
  <si>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</si>
  <si>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</si>
  <si>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</si>
  <si>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</si>
  <si>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</si>
  <si>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</si>
  <si>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</si>
  <si>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</si>
  <si>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</si>
  <si>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</si>
  <si>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</si>
  <si>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</si>
  <si>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</si>
  <si>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</si>
  <si>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</si>
  <si>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</si>
  <si>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</si>
  <si>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</si>
  <si>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</si>
  <si>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</si>
  <si>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</si>
  <si>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</si>
  <si>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</si>
  <si>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</si>
  <si>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</si>
  <si>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</si>
  <si>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</si>
  <si>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</si>
  <si>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</si>
  <si>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</si>
  <si>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</si>
  <si>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</si>
  <si>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</si>
  <si>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</si>
  <si>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</si>
  <si>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</si>
  <si>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</si>
  <si>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</si>
  <si>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</si>
  <si>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</si>
  <si>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</si>
  <si>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</si>
  <si>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</si>
  <si>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</si>
  <si>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</si>
  <si>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</si>
  <si>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</si>
  <si>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</si>
  <si>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</si>
  <si>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</si>
  <si>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</si>
  <si>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</si>
  <si>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</si>
  <si>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</si>
  <si>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</si>
  <si>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</si>
  <si>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</si>
  <si>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</si>
  <si>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</si>
  <si>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</si>
  <si>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</si>
  <si>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</si>
  <si>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</si>
  <si>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</si>
  <si>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</si>
  <si>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</si>
  <si>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</si>
  <si>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</si>
  <si>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</si>
  <si>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</si>
  <si>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</si>
  <si>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</si>
  <si>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</si>
  <si>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</si>
  <si>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</si>
  <si>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</si>
  <si>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</si>
  <si>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</si>
  <si>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</si>
  <si>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</si>
  <si>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</si>
  <si>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</si>
  <si>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</si>
  <si>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</si>
  <si>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</si>
  <si>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</si>
  <si>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</si>
  <si>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</si>
  <si>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</si>
  <si>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</si>
  <si>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</si>
  <si>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</si>
  <si>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</si>
  <si>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</si>
  <si>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</si>
  <si>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</si>
  <si>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</si>
  <si>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</si>
  <si>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</si>
  <si>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</si>
  <si>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</si>
  <si>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</si>
  <si>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</si>
  <si>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</si>
  <si>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</si>
  <si>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</si>
  <si>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</si>
  <si>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</si>
  <si>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</si>
  <si>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</si>
  <si>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</si>
  <si>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</si>
  <si>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</si>
  <si>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</si>
  <si>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</si>
  <si>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</si>
  <si>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</si>
  <si>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</si>
  <si>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</si>
  <si>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</si>
  <si>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</si>
  <si>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</si>
  <si>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</si>
  <si>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</si>
  <si>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</si>
  <si>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</si>
  <si>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</si>
  <si>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</si>
  <si>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</si>
  <si>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</si>
  <si>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</si>
  <si>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</si>
  <si>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</si>
  <si>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</si>
  <si>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</si>
  <si>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</si>
  <si>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</si>
  <si>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</si>
  <si>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</si>
  <si>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</si>
  <si>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</si>
  <si>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</si>
  <si>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</si>
  <si>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</si>
  <si>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</si>
  <si>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</si>
  <si>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</si>
  <si>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</si>
  <si>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</si>
  <si>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</si>
  <si>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</si>
  <si>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</si>
  <si>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</si>
  <si>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</si>
  <si>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</si>
  <si>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</si>
  <si>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</si>
  <si>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</si>
  <si>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</si>
  <si>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</si>
  <si>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</si>
  <si>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</si>
  <si>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</si>
  <si>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</si>
  <si>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</si>
  <si>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</si>
  <si>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</si>
  <si>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</si>
  <si>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</si>
  <si>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</si>
  <si>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</si>
  <si>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</si>
  <si>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</si>
  <si>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</si>
  <si>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</si>
  <si>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</si>
  <si>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</si>
  <si>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</si>
  <si>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</si>
  <si>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</si>
  <si>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</si>
  <si>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</si>
  <si>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</si>
  <si>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</si>
  <si>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</si>
  <si>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</si>
  <si>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</si>
  <si>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</si>
  <si>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</si>
  <si>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</si>
  <si>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</si>
  <si>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</si>
  <si>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</si>
  <si>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</si>
  <si>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</si>
  <si>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</si>
  <si>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</si>
  <si>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</si>
  <si>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</si>
  <si>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</si>
  <si>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</si>
  <si>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</si>
  <si>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</si>
  <si>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</si>
  <si>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</si>
  <si>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</si>
  <si>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</si>
  <si>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</si>
  <si>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</si>
  <si>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</si>
  <si>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</si>
  <si>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</si>
  <si>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</si>
  <si>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</si>
  <si>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</si>
  <si>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</si>
  <si>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</si>
  <si>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</si>
  <si>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</si>
  <si>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</si>
  <si>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</si>
  <si>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</si>
  <si>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</si>
  <si>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</si>
  <si>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</si>
  <si>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</si>
  <si>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</si>
  <si>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</si>
  <si>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</si>
  <si>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</si>
  <si>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</si>
  <si>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</si>
  <si>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</si>
  <si>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</si>
  <si>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</si>
  <si>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</si>
  <si>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</si>
  <si>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</si>
  <si>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</si>
  <si>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</si>
  <si>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</si>
  <si>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</si>
  <si>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</si>
  <si>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</si>
  <si>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</si>
  <si>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</si>
  <si>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</si>
  <si>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</si>
  <si>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</si>
  <si>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</si>
  <si>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</si>
  <si>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</si>
  <si>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</si>
  <si>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</si>
  <si>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</si>
  <si>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</si>
  <si>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</si>
  <si>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</si>
  <si>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</si>
  <si>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</si>
  <si>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</si>
  <si>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</si>
  <si>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</si>
  <si>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</si>
  <si>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</si>
  <si>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</si>
  <si>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</si>
  <si>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</si>
  <si>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</si>
  <si>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</si>
  <si>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</si>
  <si>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</si>
  <si>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</si>
  <si>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</si>
  <si>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</si>
  <si>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</si>
  <si>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</si>
  <si>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</si>
  <si>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</si>
  <si>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</si>
  <si>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</si>
  <si>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</si>
  <si>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</si>
  <si>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</si>
  <si>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</si>
  <si>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</si>
  <si>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</si>
  <si>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</si>
  <si>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</si>
  <si>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</si>
  <si>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</si>
  <si>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</si>
  <si>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</si>
  <si>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</si>
  <si>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</si>
  <si>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</si>
  <si>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</si>
  <si>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</si>
  <si>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</si>
  <si>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</si>
  <si>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</si>
  <si>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</si>
  <si>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</si>
  <si>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</si>
  <si>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</si>
  <si>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</si>
  <si>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</si>
  <si>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</si>
  <si>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</si>
  <si>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</si>
  <si>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</si>
  <si>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</si>
  <si>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</si>
  <si>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</si>
  <si>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</si>
  <si>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</si>
  <si>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</si>
  <si>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</si>
  <si>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</si>
  <si>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</si>
  <si>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</si>
  <si>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</si>
  <si>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</si>
  <si>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</si>
  <si>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</si>
  <si>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</si>
  <si>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</si>
  <si>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</si>
  <si>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</si>
  <si>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</si>
  <si>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</si>
  <si>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</si>
  <si>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</si>
  <si>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</si>
  <si>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</si>
  <si>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</si>
  <si>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</si>
  <si>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</si>
  <si>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</si>
  <si>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</si>
  <si>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</si>
  <si>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</si>
  <si>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</si>
  <si>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</si>
  <si>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</si>
  <si>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</si>
  <si>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</si>
  <si>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</si>
  <si>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</si>
  <si>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</si>
  <si>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</si>
  <si>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</si>
  <si>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</si>
  <si>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</si>
  <si>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</si>
  <si>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</si>
  <si>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</si>
  <si>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</si>
  <si>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</si>
  <si>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</si>
  <si>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</si>
  <si>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</si>
  <si>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</si>
  <si>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</si>
  <si>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</si>
  <si>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</si>
  <si>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</si>
  <si>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</si>
  <si>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</si>
  <si>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</si>
  <si>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</si>
  <si>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</si>
  <si>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</si>
  <si>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</si>
  <si>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</si>
  <si>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</si>
  <si>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</si>
  <si>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</si>
  <si>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</si>
  <si>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</si>
  <si>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</si>
  <si>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</si>
  <si>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</si>
  <si>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</si>
  <si>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</si>
  <si>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</si>
  <si>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</si>
  <si>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</si>
  <si>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</si>
  <si>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</si>
  <si>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</si>
  <si>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</si>
  <si>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</si>
  <si>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</si>
  <si>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</si>
  <si>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</si>
  <si>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</si>
  <si>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</si>
  <si>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</si>
  <si>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</si>
  <si>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</si>
  <si>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</si>
  <si>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</si>
  <si>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</si>
  <si>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</si>
  <si>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</si>
  <si>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</si>
  <si>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</si>
  <si>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</si>
  <si>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</si>
  <si>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</si>
  <si>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</si>
  <si>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</si>
  <si>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</si>
  <si>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</si>
  <si>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</si>
  <si>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</si>
  <si>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</si>
  <si>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</si>
  <si>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</si>
  <si>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</si>
  <si>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</si>
  <si>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</si>
  <si>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</si>
  <si>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</si>
  <si>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</si>
  <si>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</si>
  <si>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</si>
  <si>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</si>
  <si>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</si>
  <si>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</si>
  <si>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</si>
  <si>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</si>
  <si>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</si>
  <si>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</si>
  <si>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</si>
  <si>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</si>
  <si>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</si>
  <si>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</si>
  <si>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</si>
  <si>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</si>
  <si>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</si>
  <si>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</si>
  <si>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</si>
  <si>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</si>
  <si>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</si>
  <si>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</si>
  <si>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</si>
  <si>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</si>
  <si>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</si>
  <si>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</si>
  <si>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</si>
  <si>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</si>
  <si>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</si>
  <si>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</si>
  <si>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</si>
  <si>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</si>
  <si>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</si>
  <si>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</si>
  <si>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</si>
  <si>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</si>
  <si>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</si>
  <si>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</si>
  <si>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</si>
  <si>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</si>
  <si>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</si>
  <si>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</si>
  <si>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</si>
  <si>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</si>
  <si>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</si>
  <si>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</si>
  <si>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</si>
  <si>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</si>
  <si>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</si>
  <si>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</si>
  <si>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</si>
  <si>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</si>
  <si>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</si>
  <si>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</si>
  <si>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</si>
  <si>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</si>
  <si>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</si>
  <si>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</si>
  <si>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</si>
  <si>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</si>
  <si>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</si>
  <si>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</si>
  <si>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</si>
  <si>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</si>
  <si>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</si>
  <si>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</si>
  <si>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</si>
  <si>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</si>
  <si>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</si>
  <si>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</si>
  <si>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</si>
  <si>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</si>
  <si>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</si>
  <si>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</si>
  <si>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</si>
  <si>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</si>
  <si>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</si>
  <si>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</si>
  <si>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</si>
  <si>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</si>
  <si>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</si>
  <si>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</si>
  <si>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</si>
  <si>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</si>
  <si>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</si>
  <si>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</si>
  <si>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</si>
  <si>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</si>
  <si>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</si>
  <si>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</si>
  <si>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</si>
  <si>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</si>
  <si>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</si>
  <si>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</si>
  <si>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</si>
  <si>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</si>
  <si>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</si>
  <si>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</si>
  <si>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</si>
  <si>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</si>
  <si>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</si>
  <si>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</si>
  <si>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</si>
  <si>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</si>
  <si>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</si>
  <si>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</si>
  <si>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</si>
  <si>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</si>
  <si>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</si>
  <si>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</si>
  <si>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</si>
  <si>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</si>
  <si>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</si>
  <si>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</si>
  <si>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</si>
  <si>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</si>
  <si>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</si>
  <si>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</si>
  <si>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</si>
  <si>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</si>
  <si>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</si>
  <si>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</si>
  <si>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</si>
  <si>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</si>
  <si>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</si>
  <si>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</si>
  <si>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</si>
  <si>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</si>
  <si>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</si>
  <si>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</si>
  <si>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</si>
  <si>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</si>
  <si>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</si>
  <si>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</si>
  <si>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</si>
  <si>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</si>
  <si>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</si>
  <si>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</si>
  <si>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</si>
  <si>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</si>
  <si>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</si>
  <si>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</si>
  <si>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</si>
  <si>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</si>
  <si>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</si>
  <si>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</si>
  <si>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</si>
  <si>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</si>
  <si>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</si>
  <si>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</si>
  <si>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</si>
  <si>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</si>
  <si>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</si>
  <si>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</si>
  <si>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</si>
  <si>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</si>
  <si>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</si>
  <si>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</si>
  <si>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</si>
  <si>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</si>
  <si>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</si>
  <si>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</si>
  <si>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</si>
  <si>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</si>
  <si>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</si>
  <si>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</si>
  <si>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</si>
  <si>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</si>
  <si>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</si>
  <si>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</si>
  <si>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</si>
  <si>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</si>
  <si>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</si>
  <si>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</si>
  <si>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</si>
  <si>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</si>
  <si>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</si>
  <si>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</si>
  <si>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</si>
  <si>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</si>
  <si>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</si>
  <si>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</si>
  <si>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</si>
  <si>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</si>
  <si>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</si>
  <si>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</si>
  <si>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</si>
  <si>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</si>
  <si>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</si>
  <si>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</si>
  <si>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</si>
  <si>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</si>
  <si>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</si>
  <si>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</si>
  <si>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</si>
  <si>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</si>
  <si>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</si>
  <si>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</si>
  <si>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</si>
  <si>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</si>
  <si>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</si>
  <si>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</si>
  <si>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</si>
  <si>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</si>
  <si>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</si>
  <si>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</si>
  <si>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</si>
  <si>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</si>
  <si>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</si>
  <si>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</si>
  <si>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</si>
  <si>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</si>
  <si>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</si>
  <si>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</si>
  <si>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</si>
  <si>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</si>
  <si>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</si>
  <si>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</si>
  <si>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</si>
  <si>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</si>
  <si>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</si>
  <si>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</si>
  <si>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</si>
  <si>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</si>
  <si>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</si>
  <si>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</si>
  <si>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</si>
  <si>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</si>
  <si>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</si>
  <si>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</si>
  <si>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</si>
  <si>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</si>
  <si>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</si>
  <si>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</si>
  <si>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</si>
  <si>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</si>
  <si>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</si>
  <si>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</si>
  <si>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</si>
  <si>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</si>
  <si>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</si>
  <si>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</si>
  <si>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</si>
  <si>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</si>
  <si>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</si>
  <si>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</si>
  <si>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</si>
  <si>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</si>
  <si>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</si>
  <si>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</si>
  <si>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</si>
  <si>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</si>
  <si>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</si>
  <si>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</si>
  <si>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</si>
  <si>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</si>
  <si>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</si>
  <si>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</si>
  <si>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</si>
  <si>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</si>
  <si>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</si>
  <si>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</si>
  <si>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</si>
  <si>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</si>
  <si>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</si>
  <si>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</si>
  <si>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</si>
  <si>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</si>
  <si>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</si>
  <si>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</si>
  <si>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</si>
  <si>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</si>
  <si>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</si>
  <si>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</si>
  <si>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</si>
  <si>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</si>
  <si>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</si>
  <si>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</si>
  <si>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</si>
  <si>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</si>
  <si>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</si>
  <si>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</si>
  <si>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</si>
  <si>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</si>
  <si>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</si>
  <si>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</si>
  <si>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</si>
  <si>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</si>
  <si>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</si>
  <si>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</si>
  <si>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</si>
  <si>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</si>
  <si>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</si>
  <si>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</si>
  <si>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</si>
  <si>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</si>
  <si>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</si>
  <si>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</si>
  <si>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</si>
  <si>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</si>
  <si>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</si>
  <si>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</si>
  <si>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</si>
  <si>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</si>
  <si>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</si>
  <si>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</si>
  <si>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</si>
  <si>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</si>
  <si>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</si>
  <si>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</si>
  <si>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</si>
  <si>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</si>
  <si>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</si>
  <si>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</si>
  <si>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</si>
  <si>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</si>
  <si>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</si>
  <si>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</si>
  <si>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</si>
  <si>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</si>
  <si>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</si>
  <si>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</si>
  <si>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</si>
  <si>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</si>
  <si>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</si>
  <si>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</si>
  <si>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</si>
  <si>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</si>
  <si>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</si>
  <si>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</si>
  <si>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</si>
  <si>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</si>
  <si>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</si>
  <si>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</si>
  <si>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</si>
  <si>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</si>
  <si>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</si>
  <si>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</si>
  <si>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</si>
  <si>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</si>
  <si>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</si>
  <si>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</si>
  <si>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</si>
  <si>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</si>
  <si>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</si>
  <si>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</si>
  <si>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</si>
  <si>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</si>
  <si>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</si>
  <si>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</si>
  <si>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</si>
  <si>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</si>
  <si>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</si>
  <si>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</si>
  <si>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</si>
  <si>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</si>
  <si>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</si>
  <si>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</si>
  <si>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</si>
  <si>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</si>
  <si>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</si>
  <si>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</si>
  <si>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</si>
  <si>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</si>
  <si>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</si>
  <si>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</si>
  <si>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</si>
  <si>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</si>
  <si>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</si>
  <si>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</si>
  <si>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</si>
  <si>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</si>
  <si>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</si>
  <si>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</si>
  <si>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</si>
  <si>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</si>
  <si>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</si>
  <si>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</si>
  <si>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</si>
  <si>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</si>
  <si>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</si>
  <si>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</si>
  <si>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</si>
  <si>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</si>
  <si>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</si>
  <si>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</si>
  <si>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</si>
  <si>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</si>
  <si>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</si>
  <si>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</si>
  <si>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</si>
  <si>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</si>
  <si>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</si>
  <si>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</si>
  <si>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</si>
  <si>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</si>
  <si>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</si>
  <si>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</si>
  <si>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</si>
  <si>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</si>
  <si>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</si>
  <si>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</si>
  <si>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</si>
  <si>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</si>
  <si>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</si>
  <si>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</si>
  <si>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</si>
  <si>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</si>
  <si>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</si>
  <si>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</si>
  <si>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</si>
  <si>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</si>
  <si>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</si>
  <si>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</si>
  <si>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</si>
  <si>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</si>
  <si>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</si>
  <si>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</si>
  <si>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</si>
  <si>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</si>
  <si>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</si>
  <si>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</si>
  <si>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</si>
  <si>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</si>
  <si>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</si>
  <si>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</si>
  <si>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</si>
  <si>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</si>
  <si>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</si>
  <si>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</si>
  <si>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</si>
  <si>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</si>
  <si>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</si>
  <si>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</si>
  <si>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</si>
  <si>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</si>
  <si>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</si>
  <si>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</si>
  <si>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</si>
  <si>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</si>
  <si>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</si>
  <si>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</si>
  <si>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</si>
  <si>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</si>
  <si>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</si>
  <si>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</si>
  <si>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</si>
  <si>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</si>
  <si>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</si>
  <si>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</si>
  <si>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</si>
  <si>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</si>
  <si>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</si>
  <si>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</si>
  <si>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</si>
  <si>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</si>
  <si>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</si>
  <si>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</si>
  <si>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</si>
  <si>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</si>
  <si>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</si>
  <si>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</si>
  <si>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</si>
  <si>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</si>
  <si>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</si>
  <si>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</si>
  <si>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</si>
  <si>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</si>
  <si>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</si>
  <si>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</si>
  <si>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</si>
  <si>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</si>
  <si>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</si>
  <si>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</si>
  <si>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</si>
  <si>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</si>
  <si>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</si>
  <si>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</si>
  <si>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</si>
  <si>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</si>
  <si>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</si>
  <si>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</si>
  <si>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</si>
  <si>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</si>
  <si>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</si>
  <si>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</si>
  <si>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</si>
  <si>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</si>
  <si>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</si>
  <si>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</si>
  <si>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</si>
  <si>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</si>
  <si>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</si>
  <si>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</si>
  <si>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</si>
  <si>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</si>
  <si>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</si>
  <si>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</si>
  <si>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</si>
  <si>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</si>
  <si>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</si>
  <si>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</si>
  <si>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</si>
  <si>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</si>
  <si>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</si>
  <si>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</si>
  <si>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</si>
  <si>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</si>
  <si>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</si>
  <si>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</si>
  <si>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</si>
  <si>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</si>
  <si>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</si>
  <si>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</si>
  <si>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</si>
  <si>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</si>
  <si>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</si>
  <si>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</si>
  <si>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</si>
  <si>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</si>
  <si>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</si>
  <si>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</si>
  <si>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</si>
  <si>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</si>
  <si>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</si>
  <si>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</si>
  <si>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</si>
  <si>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</si>
  <si>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</si>
  <si>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</si>
  <si>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</si>
  <si>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</si>
  <si>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</si>
  <si>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</si>
  <si>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</si>
  <si>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</si>
  <si>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</si>
  <si>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</si>
  <si>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</si>
  <si>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</si>
  <si>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</si>
  <si>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</si>
  <si>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</si>
  <si>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</si>
  <si>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</si>
  <si>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</si>
  <si>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</si>
  <si>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</si>
  <si>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</si>
  <si>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</si>
  <si>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</si>
  <si>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</si>
  <si>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</si>
  <si>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</si>
  <si>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</si>
  <si>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</si>
  <si>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</si>
  <si>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</si>
  <si>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</si>
  <si>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</si>
  <si>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</si>
  <si>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</si>
  <si>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</si>
  <si>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</si>
  <si>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</si>
  <si>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</si>
  <si>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</si>
  <si>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</si>
  <si>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</si>
  <si>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</si>
  <si>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</si>
  <si>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</si>
  <si>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</si>
  <si>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</si>
  <si>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</si>
  <si>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</si>
  <si>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</si>
  <si>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</si>
  <si>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</si>
  <si>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</si>
  <si>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</si>
  <si>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</si>
  <si>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</si>
  <si>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</si>
  <si>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</si>
  <si>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</si>
  <si>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</si>
  <si>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</si>
  <si>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</si>
  <si>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</si>
  <si>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</si>
  <si>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</si>
  <si>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</si>
  <si>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</si>
  <si>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</si>
  <si>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</si>
  <si>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</si>
  <si>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</si>
  <si>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</si>
  <si>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</si>
  <si>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</si>
  <si>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</si>
  <si>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</si>
  <si>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</si>
  <si>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</si>
  <si>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</si>
  <si>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</si>
  <si>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</si>
  <si>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</si>
  <si>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</si>
  <si>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</si>
  <si>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</si>
  <si>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</si>
  <si>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</si>
  <si>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</si>
  <si>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</si>
  <si>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</si>
  <si>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</si>
  <si>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</si>
  <si>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</si>
  <si>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</si>
  <si>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</si>
  <si>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</si>
  <si>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</si>
  <si>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</si>
  <si>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</si>
  <si>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</si>
  <si>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</si>
  <si>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</si>
  <si>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</si>
  <si>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</si>
  <si>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</si>
  <si>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</si>
  <si>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</si>
  <si>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</si>
  <si>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</si>
  <si>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</si>
  <si>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</si>
  <si>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</si>
  <si>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</si>
  <si>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</si>
  <si>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</si>
  <si>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</si>
  <si>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</si>
  <si>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</si>
  <si>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</si>
  <si>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</si>
  <si>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</si>
  <si>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</si>
  <si>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</si>
  <si>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</si>
  <si>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</si>
  <si>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</si>
  <si>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</si>
  <si>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</si>
  <si>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</si>
  <si>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</si>
  <si>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</si>
  <si>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</si>
  <si>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</si>
  <si>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</si>
  <si>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</si>
  <si>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</si>
  <si>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</si>
  <si>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</si>
  <si>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</si>
  <si>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</si>
  <si>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</si>
  <si>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</si>
  <si>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</si>
  <si>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</si>
  <si>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</si>
  <si>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</si>
  <si>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</si>
  <si>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</si>
  <si>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</si>
  <si>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</si>
  <si>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</si>
  <si>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</si>
  <si>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</si>
  <si>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</si>
  <si>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</si>
  <si>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</si>
  <si>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</si>
  <si>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</si>
  <si>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</si>
  <si>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</si>
  <si>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</si>
  <si>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</si>
  <si>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</si>
  <si>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</si>
  <si>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</si>
  <si>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</si>
  <si>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</si>
  <si>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</si>
  <si>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</si>
  <si>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</si>
  <si>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</si>
  <si>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</si>
  <si>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</si>
  <si>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</si>
  <si>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</si>
  <si>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</si>
  <si>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</si>
  <si>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</si>
  <si>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</si>
  <si>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</si>
  <si>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</si>
  <si>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</si>
  <si>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</si>
  <si>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</si>
  <si>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</si>
  <si>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</si>
  <si>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</si>
  <si>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</si>
  <si>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</si>
  <si>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</si>
  <si>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</si>
  <si>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</si>
  <si>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</si>
  <si>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</si>
  <si>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</si>
  <si>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</si>
  <si>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</si>
  <si>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</si>
  <si>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</si>
  <si>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</si>
  <si>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</si>
  <si>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</si>
  <si>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</si>
  <si>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</si>
  <si>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</si>
  <si>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</si>
  <si>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</si>
  <si>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</si>
  <si>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</si>
  <si>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</si>
  <si>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</si>
  <si>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</si>
  <si>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</si>
  <si>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</si>
  <si>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</si>
  <si>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</si>
  <si>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</si>
  <si>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</si>
  <si>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</si>
  <si>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</si>
  <si>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</si>
  <si>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</si>
  <si>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</si>
  <si>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</si>
  <si>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</si>
  <si>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</si>
  <si>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</si>
  <si>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</si>
  <si>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</si>
  <si>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</si>
  <si>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</si>
  <si>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</si>
  <si>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</si>
  <si>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</si>
  <si>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</si>
  <si>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</si>
  <si>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</si>
  <si>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</si>
  <si>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</si>
  <si>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</si>
  <si>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</si>
  <si>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</si>
  <si>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</si>
  <si>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</si>
  <si>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</si>
  <si>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</si>
  <si>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</si>
  <si>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</si>
  <si>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</si>
  <si>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</si>
  <si>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</si>
  <si>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</si>
  <si>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</si>
  <si>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</si>
  <si>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</si>
  <si>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</si>
  <si>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</si>
  <si>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</si>
  <si>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</si>
  <si>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</si>
  <si>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</si>
  <si>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</si>
  <si>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</si>
  <si>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</si>
  <si>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</si>
  <si>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</si>
  <si>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</si>
  <si>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</si>
  <si>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</si>
  <si>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</si>
  <si>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</si>
  <si>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</si>
  <si>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</si>
  <si>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</si>
  <si>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</si>
  <si>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</si>
  <si>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</si>
  <si>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</si>
  <si>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</si>
  <si>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</si>
  <si>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</si>
  <si>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</si>
  <si>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</si>
  <si>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</si>
  <si>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</si>
  <si>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</si>
  <si>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</si>
  <si>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</si>
  <si>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</si>
  <si>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</si>
  <si>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</si>
  <si>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</si>
  <si>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</si>
  <si>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</si>
  <si>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</si>
  <si>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</si>
  <si>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</si>
  <si>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</si>
  <si>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</si>
  <si>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</si>
  <si>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</si>
  <si>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</si>
  <si>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</si>
  <si>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</si>
  <si>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</si>
  <si>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</si>
  <si>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</si>
  <si>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</si>
  <si>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</si>
  <si>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</si>
  <si>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</si>
  <si>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</si>
  <si>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</si>
  <si>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</si>
  <si>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</si>
  <si>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</si>
  <si>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</si>
  <si>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</si>
  <si>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</si>
  <si>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</si>
  <si>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</si>
  <si>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</si>
  <si>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</si>
  <si>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</si>
  <si>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</si>
  <si>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</si>
  <si>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</si>
  <si>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</si>
  <si>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</si>
  <si>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</si>
  <si>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</si>
  <si>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</si>
  <si>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</si>
  <si>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</si>
  <si>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</si>
  <si>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</si>
  <si>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</si>
  <si>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</si>
  <si>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</si>
  <si>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</si>
  <si>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</si>
  <si>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</si>
  <si>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</si>
  <si>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</si>
  <si>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</si>
  <si>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</si>
  <si>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</si>
  <si>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</si>
  <si>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</si>
  <si>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</si>
  <si>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</si>
  <si>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</si>
  <si>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</si>
  <si>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</si>
  <si>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</si>
  <si>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</si>
  <si>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</si>
  <si>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</si>
  <si>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</si>
  <si>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</si>
  <si>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</si>
  <si>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</si>
  <si>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</si>
  <si>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</si>
  <si>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</si>
  <si>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</si>
  <si>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</si>
  <si>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</si>
  <si>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</si>
  <si>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</si>
  <si>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</si>
  <si>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</si>
  <si>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</si>
  <si>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</si>
  <si>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</si>
  <si>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</si>
  <si>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</si>
  <si>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</si>
  <si>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</si>
  <si>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</si>
  <si>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</si>
  <si>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</si>
  <si>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</si>
  <si>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</si>
  <si>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</si>
  <si>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</si>
  <si>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</si>
  <si>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</si>
  <si>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</si>
  <si>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</si>
  <si>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</si>
  <si>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</si>
  <si>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</si>
  <si>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</si>
  <si>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</si>
  <si>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</si>
  <si>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</si>
  <si>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</si>
  <si>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</si>
  <si>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</si>
  <si>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</si>
  <si>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</si>
  <si>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</si>
  <si>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</si>
  <si>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</si>
  <si>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</si>
  <si>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</si>
  <si>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</si>
  <si>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</si>
  <si>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</si>
  <si>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</si>
  <si>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</si>
  <si>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</si>
  <si>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</si>
  <si>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</si>
  <si>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</si>
  <si>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</si>
  <si>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</si>
  <si>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</si>
  <si>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</si>
  <si>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</si>
  <si>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</si>
  <si>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</si>
  <si>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</si>
  <si>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</si>
  <si>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</si>
  <si>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</si>
  <si>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</si>
  <si>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</si>
  <si>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</si>
  <si>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</si>
  <si>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</si>
  <si>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</si>
  <si>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</si>
  <si>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</si>
  <si>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</si>
  <si>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</si>
  <si>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</si>
  <si>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</si>
  <si>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</si>
  <si>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</si>
  <si>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</si>
  <si>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</si>
  <si>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</si>
  <si>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</si>
  <si>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</si>
  <si>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</si>
  <si>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</si>
  <si>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</si>
  <si>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</si>
  <si>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</si>
  <si>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</si>
  <si>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</si>
  <si>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</si>
  <si>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</si>
  <si>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</si>
  <si>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</si>
  <si>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</si>
  <si>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</si>
  <si>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</si>
  <si>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</si>
  <si>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</si>
  <si>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</si>
  <si>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</si>
  <si>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</si>
  <si>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</si>
  <si>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</si>
  <si>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</si>
  <si>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</si>
  <si>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</si>
  <si>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</si>
  <si>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</si>
  <si>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</si>
  <si>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</si>
  <si>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</si>
  <si>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</si>
  <si>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</si>
  <si>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</si>
  <si>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</si>
  <si>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</si>
  <si>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</si>
  <si>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</si>
  <si>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</si>
  <si>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</si>
  <si>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</si>
  <si>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</si>
  <si>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</si>
  <si>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</si>
  <si>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</si>
  <si>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</si>
  <si>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</si>
  <si>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</si>
  <si>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</si>
  <si>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</si>
  <si>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</si>
  <si>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</si>
  <si>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</si>
  <si>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</si>
  <si>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</si>
  <si>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</si>
  <si>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</si>
  <si>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</si>
  <si>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</si>
  <si>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</si>
  <si>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</si>
  <si>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</si>
  <si>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</si>
  <si>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</si>
  <si>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</si>
  <si>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</si>
  <si>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</si>
  <si>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</si>
  <si>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</si>
  <si>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</si>
  <si>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</si>
  <si>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</si>
  <si>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</si>
  <si>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</si>
  <si>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</si>
  <si>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</si>
  <si>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</si>
  <si>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</si>
  <si>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</si>
  <si>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</si>
  <si>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</si>
  <si>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</si>
  <si>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</si>
  <si>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</si>
  <si>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</si>
  <si>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</si>
  <si>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</si>
  <si>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</si>
  <si>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</si>
  <si>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</si>
  <si>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</si>
  <si>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</si>
  <si>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</si>
  <si>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</si>
  <si>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</si>
  <si>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</si>
  <si>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</si>
  <si>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</si>
  <si>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</si>
  <si>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</si>
  <si>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</si>
  <si>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</si>
  <si>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</si>
  <si>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</si>
  <si>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</si>
  <si>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</si>
  <si>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</si>
  <si>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</si>
  <si>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</si>
  <si>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</si>
  <si>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</si>
  <si>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</si>
  <si>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</si>
  <si>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</si>
  <si>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</si>
  <si>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</si>
  <si>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</si>
  <si>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</si>
  <si>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</si>
  <si>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</si>
  <si>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</si>
  <si>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</si>
  <si>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</si>
  <si>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</si>
  <si>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</si>
  <si>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</si>
  <si>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</si>
  <si>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</si>
  <si>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</si>
  <si>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</si>
  <si>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</si>
  <si>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</si>
  <si>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</si>
  <si>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</si>
  <si>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</si>
  <si>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</si>
  <si>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</si>
  <si>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</si>
  <si>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</si>
  <si>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</si>
  <si>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</si>
  <si>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</si>
  <si>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</si>
  <si>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</si>
  <si>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</si>
  <si>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</si>
  <si>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</si>
  <si>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</si>
  <si>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</si>
  <si>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</si>
  <si>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</si>
  <si>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</si>
  <si>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</si>
  <si>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</si>
  <si>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</si>
  <si>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</si>
  <si>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</si>
  <si>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</si>
  <si>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</si>
  <si>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</si>
  <si>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</si>
  <si>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</si>
  <si>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</si>
  <si>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</si>
  <si>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</si>
  <si>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</si>
  <si>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</si>
  <si>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</si>
  <si>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</si>
  <si>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</si>
  <si>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</si>
  <si>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</si>
  <si>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</si>
  <si>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</si>
  <si>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</si>
  <si>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</si>
  <si>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</si>
  <si>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</si>
  <si>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</si>
  <si>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</si>
  <si>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</si>
  <si>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</si>
  <si>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</si>
  <si>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</si>
  <si>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</si>
  <si>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</si>
  <si>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</si>
  <si>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</si>
  <si>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</si>
  <si>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</si>
  <si>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</si>
  <si>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</si>
  <si>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</si>
  <si>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</si>
  <si>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</si>
  <si>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</si>
  <si>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</si>
  <si>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</si>
  <si>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</si>
  <si>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</si>
  <si>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</si>
  <si>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</si>
  <si>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</si>
  <si>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</si>
  <si>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</si>
  <si>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</si>
  <si>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</si>
  <si>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</si>
  <si>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</si>
  <si>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</si>
  <si>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</si>
  <si>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</si>
  <si>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</si>
  <si>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</si>
  <si>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</si>
  <si>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</si>
  <si>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</si>
  <si>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</si>
  <si>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</si>
  <si>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</si>
  <si>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</si>
  <si>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</si>
  <si>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</si>
  <si>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</si>
  <si>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</si>
  <si>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</si>
  <si>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</si>
  <si>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</si>
  <si>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</si>
  <si>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</si>
  <si>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</si>
  <si>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</si>
  <si>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</si>
  <si>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</si>
  <si>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</si>
  <si>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</si>
  <si>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</si>
  <si>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</si>
  <si>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</si>
  <si>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</si>
  <si>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</si>
  <si>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</si>
  <si>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</si>
  <si>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</si>
  <si>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</si>
  <si>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</si>
  <si>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</si>
  <si>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</si>
  <si>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</si>
  <si>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</si>
  <si>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</si>
  <si>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</si>
  <si>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</si>
  <si>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</si>
  <si>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</si>
  <si>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</si>
  <si>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</si>
  <si>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</si>
  <si>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</si>
  <si>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</si>
  <si>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</si>
  <si>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</si>
  <si>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</si>
  <si>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</si>
  <si>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</si>
  <si>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</si>
  <si>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</si>
  <si>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</si>
  <si>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</si>
  <si>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</si>
  <si>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</si>
  <si>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</si>
  <si>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</si>
  <si>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</si>
  <si>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</si>
  <si>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</si>
  <si>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</si>
  <si>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</si>
  <si>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</si>
  <si>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</si>
  <si>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</si>
  <si>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</si>
  <si>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</si>
  <si>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</si>
  <si>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</si>
  <si>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</si>
  <si>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</si>
  <si>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</si>
  <si>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</si>
  <si>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</si>
  <si>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</si>
  <si>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</si>
  <si>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</si>
  <si>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</si>
  <si>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</si>
  <si>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</si>
  <si>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</si>
  <si>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</si>
  <si>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</si>
  <si>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</si>
  <si>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</si>
  <si>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</si>
  <si>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</si>
  <si>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</si>
  <si>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</si>
  <si>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</si>
  <si>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</si>
  <si>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</si>
  <si>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</si>
  <si>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</si>
  <si>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</si>
  <si>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</si>
  <si>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</si>
  <si>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</si>
  <si>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</si>
  <si>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</si>
  <si>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</si>
  <si>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</si>
  <si>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</si>
  <si>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</si>
  <si>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</si>
  <si>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</si>
  <si>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</si>
  <si>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</si>
  <si>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</si>
  <si>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</si>
  <si>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</si>
  <si>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</si>
  <si>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</si>
  <si>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</si>
  <si>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</si>
  <si>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</si>
  <si>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</si>
  <si>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</si>
  <si>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</si>
  <si>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</si>
  <si>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</si>
  <si>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</si>
  <si>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</si>
  <si>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</si>
  <si>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</si>
  <si>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</si>
  <si>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</si>
  <si>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</si>
  <si>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</si>
  <si>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</si>
  <si>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</si>
  <si>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</si>
  <si>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</si>
  <si>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</si>
  <si>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</si>
  <si>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</si>
  <si>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</si>
  <si>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</si>
  <si>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</si>
  <si>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</si>
  <si>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</si>
  <si>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</si>
  <si>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</si>
  <si>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</si>
  <si>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</si>
  <si>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</si>
  <si>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</si>
  <si>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</si>
  <si>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</si>
  <si>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</si>
  <si>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</si>
  <si>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</si>
  <si>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</si>
  <si>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</si>
  <si>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</si>
  <si>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</si>
  <si>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</si>
  <si>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</si>
  <si>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</si>
  <si>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</si>
  <si>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</si>
  <si>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</si>
  <si>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</si>
  <si>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</si>
  <si>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</si>
  <si>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</si>
  <si>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</si>
  <si>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</si>
  <si>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</si>
  <si>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</si>
  <si>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</si>
  <si>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</si>
  <si>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</si>
  <si>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</si>
  <si>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</si>
  <si>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</si>
  <si>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</si>
  <si>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</si>
  <si>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</si>
  <si>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</si>
  <si>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</si>
  <si>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</si>
  <si>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</si>
  <si>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</si>
  <si>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</si>
  <si>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</si>
  <si>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</si>
  <si>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</si>
  <si>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</si>
  <si>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</si>
  <si>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</si>
  <si>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</si>
  <si>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</si>
  <si>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</si>
  <si>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</si>
  <si>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</si>
  <si>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</si>
  <si>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</si>
  <si>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</si>
  <si>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</si>
  <si>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</si>
  <si>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</si>
  <si>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</si>
  <si>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</si>
  <si>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</si>
  <si>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</si>
  <si>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</si>
  <si>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</si>
  <si>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</si>
  <si>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</si>
  <si>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</si>
  <si>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</si>
  <si>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</si>
  <si>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</si>
  <si>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</si>
  <si>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</si>
  <si>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</si>
  <si>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</si>
  <si>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</si>
  <si>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</si>
  <si>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</si>
  <si>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</si>
  <si>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</si>
  <si>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</si>
  <si>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</si>
  <si>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</si>
  <si>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</si>
  <si>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</si>
  <si>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</si>
  <si>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</si>
  <si>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</si>
  <si>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</si>
  <si>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</si>
  <si>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</si>
  <si>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</si>
  <si>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</si>
  <si>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</si>
  <si>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</si>
  <si>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</si>
  <si>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</si>
  <si>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</si>
  <si>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</si>
  <si>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</si>
  <si>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</si>
  <si>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</si>
  <si>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</si>
  <si>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</si>
  <si>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</si>
  <si>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</si>
  <si>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</si>
  <si>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</si>
  <si>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</si>
  <si>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</si>
  <si>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</si>
  <si>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</si>
  <si>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</si>
  <si>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</si>
  <si>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</si>
  <si>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</si>
  <si>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</si>
  <si>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</si>
  <si>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</si>
  <si>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</si>
  <si>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</si>
  <si>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</si>
  <si>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</si>
  <si>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</si>
  <si>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</si>
  <si>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</si>
  <si>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</si>
  <si>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</si>
  <si>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</si>
  <si>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</si>
  <si>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</si>
  <si>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</si>
  <si>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</si>
  <si>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</si>
  <si>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</si>
  <si>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</si>
  <si>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</si>
  <si>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</si>
  <si>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</si>
  <si>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</si>
  <si>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</si>
  <si>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</si>
  <si>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</si>
  <si>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</si>
  <si>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</si>
  <si>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</si>
  <si>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</si>
  <si>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</si>
  <si>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</si>
  <si>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</si>
  <si>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</si>
  <si>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</si>
  <si>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</si>
  <si>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</si>
  <si>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</si>
  <si>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</si>
  <si>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</si>
  <si>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</si>
  <si>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</si>
  <si>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</si>
  <si>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</si>
  <si>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</si>
  <si>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</si>
  <si>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</si>
  <si>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</si>
  <si>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</si>
  <si>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</si>
  <si>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</si>
  <si>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</si>
  <si>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</si>
  <si>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</si>
  <si>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</si>
  <si>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</si>
  <si>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</si>
  <si>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</si>
  <si>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</si>
  <si>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</si>
  <si>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</si>
  <si>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</si>
  <si>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</si>
  <si>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</si>
  <si>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</si>
  <si>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</si>
  <si>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</si>
  <si>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</si>
  <si>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</si>
  <si>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</si>
  <si>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</si>
  <si>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</si>
  <si>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</si>
  <si>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</si>
  <si>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</si>
  <si>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</si>
  <si>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</si>
  <si>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</si>
  <si>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</si>
  <si>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</si>
  <si>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</si>
  <si>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</si>
  <si>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</si>
  <si>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</si>
  <si>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</si>
  <si>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</si>
  <si>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</si>
  <si>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</si>
  <si>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</si>
  <si>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</si>
  <si>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</si>
  <si>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</si>
  <si>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</si>
  <si>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</si>
  <si>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</si>
  <si>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</si>
  <si>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</si>
  <si>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</si>
  <si>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</si>
  <si>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</si>
  <si>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</si>
  <si>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</si>
  <si>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</si>
  <si>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</si>
  <si>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</si>
  <si>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</si>
  <si>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</si>
  <si>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</si>
  <si>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</si>
  <si>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</si>
  <si>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</si>
  <si>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</si>
  <si>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</si>
  <si>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</si>
  <si>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</si>
  <si>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</si>
  <si>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</si>
  <si>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</si>
  <si>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</si>
  <si>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</si>
  <si>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</si>
  <si>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</si>
  <si>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</si>
  <si>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</si>
  <si>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</si>
  <si>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</si>
  <si>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</si>
  <si>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</si>
  <si>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</si>
  <si>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</si>
  <si>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</si>
  <si>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</si>
  <si>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</si>
  <si>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</si>
  <si>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</si>
  <si>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</si>
  <si>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</si>
  <si>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</si>
  <si>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</si>
  <si>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</si>
  <si>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</si>
  <si>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</si>
  <si>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</si>
  <si>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</si>
  <si>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</si>
  <si>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</si>
  <si>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</si>
  <si>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</si>
  <si>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</si>
  <si>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</si>
  <si>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</si>
  <si>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</si>
  <si>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</si>
  <si>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</si>
  <si>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</si>
  <si>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</si>
  <si>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</si>
  <si>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</si>
  <si>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</si>
  <si>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</si>
  <si>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</si>
  <si>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</si>
  <si>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</si>
  <si>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</si>
  <si>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</si>
  <si>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</si>
  <si>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</si>
  <si>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</si>
  <si>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</si>
  <si>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</si>
  <si>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</si>
  <si>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</si>
  <si>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</si>
  <si>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</si>
  <si>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</si>
  <si>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</si>
  <si>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</si>
  <si>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</si>
  <si>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</si>
  <si>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</si>
  <si>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</si>
  <si>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</si>
  <si>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</si>
  <si>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</si>
  <si>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</si>
  <si>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</si>
  <si>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</si>
  <si>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</si>
  <si>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</si>
  <si>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</si>
  <si>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</si>
  <si>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</si>
  <si>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</si>
  <si>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</si>
  <si>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</si>
  <si>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</si>
  <si>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</si>
  <si>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</si>
  <si>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</si>
  <si>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</si>
  <si>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</si>
  <si>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</si>
  <si>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</si>
  <si>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</si>
  <si>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</si>
  <si>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</si>
  <si>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</si>
  <si>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</si>
  <si>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</si>
  <si>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</si>
  <si>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</si>
  <si>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</si>
  <si>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</si>
  <si>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</si>
  <si>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</si>
  <si>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</si>
  <si>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</si>
  <si>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</si>
  <si>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</si>
  <si>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</si>
  <si>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</si>
  <si>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</si>
  <si>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</si>
  <si>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</si>
  <si>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</si>
  <si>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</si>
  <si>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</si>
  <si>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</si>
  <si>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</si>
  <si>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</si>
  <si>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</si>
  <si>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</si>
  <si>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</si>
  <si>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</si>
  <si>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</si>
  <si>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</si>
  <si>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</si>
  <si>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</si>
  <si>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</si>
  <si>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</si>
  <si>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</si>
  <si>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</si>
  <si>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</si>
  <si>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</si>
  <si>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</si>
  <si>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</si>
  <si>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</si>
  <si>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</si>
  <si>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</si>
  <si>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</si>
  <si>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</si>
  <si>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</si>
  <si>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</si>
  <si>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</si>
  <si>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</si>
  <si>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</si>
  <si>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</si>
  <si>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</si>
  <si>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</si>
  <si>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</si>
  <si>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</si>
  <si>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</si>
  <si>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</si>
  <si>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</si>
  <si>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</si>
  <si>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</si>
  <si>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</si>
  <si>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</si>
  <si>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</si>
  <si>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</si>
  <si>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</si>
  <si>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</si>
  <si>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</si>
  <si>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</si>
  <si>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</si>
  <si>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</si>
  <si>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</si>
  <si>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</si>
  <si>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</si>
  <si>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</si>
  <si>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</si>
  <si>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</si>
  <si>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</si>
  <si>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</si>
  <si>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</si>
  <si>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</si>
  <si>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</si>
  <si>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</si>
  <si>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</si>
  <si>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</si>
  <si>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</si>
  <si>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</si>
  <si>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</si>
  <si>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</si>
  <si>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</si>
  <si>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</si>
  <si>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</si>
  <si>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</si>
  <si>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</si>
  <si>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</si>
  <si>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</si>
  <si>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</si>
  <si>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</si>
  <si>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</si>
  <si>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</si>
  <si>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</si>
  <si>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</si>
  <si>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</si>
  <si>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</si>
  <si>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</si>
  <si>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</si>
  <si>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</si>
  <si>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</si>
  <si>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</si>
  <si>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</si>
  <si>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</si>
  <si>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</si>
  <si>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</si>
  <si>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</si>
  <si>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</si>
  <si>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</si>
  <si>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</si>
  <si>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</si>
  <si>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</si>
  <si>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</si>
  <si>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</si>
  <si>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</si>
  <si>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</si>
  <si>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</si>
  <si>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</si>
  <si>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</si>
  <si>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</si>
  <si>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</si>
  <si>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</si>
  <si>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</si>
  <si>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</si>
  <si>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</si>
  <si>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</si>
  <si>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</si>
  <si>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</si>
  <si>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</si>
  <si>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</si>
  <si>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</si>
  <si>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</si>
  <si>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</si>
  <si>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</si>
  <si>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</si>
  <si>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</si>
  <si>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</si>
  <si>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</si>
  <si>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</si>
  <si>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</si>
  <si>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</si>
  <si>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</si>
  <si>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</si>
  <si>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</si>
  <si>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</si>
  <si>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</si>
  <si>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</si>
  <si>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</si>
  <si>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</si>
  <si>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</si>
  <si>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</si>
  <si>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</si>
  <si>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</si>
  <si>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</si>
  <si>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</si>
  <si>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</si>
  <si>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</si>
  <si>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</si>
  <si>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</si>
  <si>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</si>
  <si>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</si>
  <si>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</si>
  <si>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</si>
  <si>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</si>
  <si>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</si>
  <si>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</si>
  <si>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</si>
  <si>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</si>
  <si>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</si>
  <si>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</si>
  <si>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</si>
  <si>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</si>
  <si>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</si>
  <si>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</si>
  <si>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</si>
  <si>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</si>
  <si>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</si>
  <si>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</si>
  <si>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</si>
  <si>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</si>
  <si>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</si>
  <si>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</si>
  <si>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</si>
  <si>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</si>
  <si>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</si>
  <si>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</si>
  <si>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</si>
  <si>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</si>
  <si>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</si>
  <si>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</si>
  <si>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</si>
  <si>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</si>
  <si>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</si>
  <si>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</si>
  <si>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</si>
  <si>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</si>
  <si>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</si>
  <si>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</si>
  <si>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</si>
  <si>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</si>
  <si>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</si>
  <si>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</si>
  <si>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</si>
  <si>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</si>
  <si>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</si>
  <si>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</si>
  <si>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</si>
  <si>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</si>
  <si>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</si>
  <si>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</si>
  <si>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</si>
  <si>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</si>
  <si>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</si>
  <si>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</si>
  <si>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</si>
  <si>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</si>
  <si>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</si>
  <si>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</si>
  <si>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</si>
  <si>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</si>
  <si>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</si>
  <si>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</si>
  <si>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</si>
  <si>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</si>
  <si>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</si>
  <si>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</si>
  <si>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</si>
  <si>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</si>
  <si>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</si>
  <si>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</si>
  <si>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</si>
  <si>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</si>
  <si>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</si>
  <si>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</si>
  <si>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</si>
  <si>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</si>
  <si>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</si>
  <si>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</si>
  <si>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</si>
  <si>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</si>
  <si>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</si>
  <si>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</si>
  <si>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</si>
  <si>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</si>
  <si>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</si>
  <si>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</si>
  <si>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</si>
  <si>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</si>
  <si>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</si>
  <si>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</si>
  <si>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</si>
  <si>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</si>
  <si>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</si>
  <si>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</si>
  <si>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</si>
  <si>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</si>
  <si>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</si>
  <si>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</si>
  <si>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</si>
  <si>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</si>
  <si>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</si>
  <si>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</si>
  <si>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</si>
  <si>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</si>
  <si>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</si>
  <si>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</si>
  <si>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</si>
  <si>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</si>
  <si>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</si>
  <si>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</si>
  <si>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</si>
  <si>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</si>
  <si>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</si>
  <si>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</si>
  <si>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</si>
  <si>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</si>
  <si>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</si>
  <si>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</si>
  <si>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</si>
  <si>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</si>
  <si>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</si>
  <si>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</si>
  <si>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</si>
  <si>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</si>
  <si>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</si>
  <si>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</si>
  <si>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</si>
  <si>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</si>
  <si>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</si>
  <si>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</si>
  <si>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</si>
  <si>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</si>
  <si>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</si>
  <si>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</si>
  <si>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</si>
  <si>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</si>
  <si>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</si>
  <si>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</si>
  <si>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</si>
  <si>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</si>
  <si>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</si>
  <si>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</si>
  <si>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</si>
  <si>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</si>
  <si>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</si>
  <si>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</si>
  <si>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</si>
  <si>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</si>
  <si>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</si>
  <si>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</si>
  <si>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</si>
  <si>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</si>
  <si>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</si>
  <si>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</si>
  <si>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</si>
  <si>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</si>
  <si>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</si>
  <si>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</si>
  <si>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</si>
  <si>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</si>
  <si>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</si>
  <si>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</si>
  <si>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</si>
  <si>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</si>
  <si>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</si>
  <si>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</si>
  <si>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</si>
  <si>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</si>
  <si>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</si>
  <si>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</si>
  <si>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</si>
  <si>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</si>
  <si>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</si>
  <si>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</si>
  <si>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</si>
  <si>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</si>
  <si>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</si>
  <si>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</si>
  <si>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</si>
  <si>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</si>
  <si>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</si>
  <si>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</si>
  <si>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</si>
  <si>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</si>
  <si>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</si>
  <si>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</si>
  <si>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</si>
  <si>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</si>
  <si>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</si>
  <si>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</si>
  <si>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</si>
  <si>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</si>
  <si>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</si>
  <si>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</si>
  <si>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</si>
  <si>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</si>
  <si>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</si>
  <si>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</si>
  <si>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</si>
  <si>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</si>
  <si>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</si>
  <si>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</si>
  <si>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</si>
  <si>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</si>
  <si>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</si>
  <si>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</si>
  <si>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</si>
  <si>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</si>
  <si>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</si>
  <si>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</si>
  <si>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</si>
  <si>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</si>
  <si>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</si>
  <si>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</si>
  <si>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</si>
  <si>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</si>
  <si>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</si>
  <si>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</si>
  <si>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</si>
  <si>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</si>
  <si>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</si>
  <si>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</si>
  <si>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</si>
  <si>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</si>
  <si>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</si>
  <si>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</si>
  <si>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</si>
  <si>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</si>
  <si>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</si>
  <si>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</si>
  <si>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</si>
  <si>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</si>
  <si>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</si>
  <si>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</si>
  <si>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</si>
  <si>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</si>
  <si>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</si>
  <si>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</si>
  <si>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</si>
  <si>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</si>
  <si>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</si>
  <si>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</si>
  <si>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</si>
  <si>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</si>
  <si>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</si>
  <si>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</si>
  <si>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</si>
  <si>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</si>
  <si>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</si>
  <si>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</si>
  <si>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</si>
  <si>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</si>
  <si>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</si>
  <si>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</si>
  <si>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</si>
  <si>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</si>
  <si>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</si>
  <si>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</si>
  <si>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</si>
  <si>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</si>
  <si>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</si>
  <si>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</si>
  <si>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</si>
  <si>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</si>
  <si>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</si>
  <si>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</si>
  <si>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</si>
  <si>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</si>
  <si>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</si>
  <si>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</si>
  <si>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</si>
  <si>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</si>
  <si>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</si>
  <si>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</si>
  <si>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</si>
  <si>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</si>
  <si>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</si>
  <si>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</si>
  <si>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</si>
  <si>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</si>
  <si>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</si>
  <si>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</si>
  <si>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</si>
  <si>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</si>
  <si>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</si>
  <si>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</si>
  <si>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</si>
  <si>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</si>
  <si>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</si>
  <si>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</si>
  <si>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</si>
  <si>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</si>
  <si>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</si>
  <si>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</si>
  <si>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</si>
  <si>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</si>
  <si>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</si>
  <si>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</si>
  <si>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</si>
  <si>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</si>
  <si>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</si>
  <si>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</si>
  <si>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</si>
  <si>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</si>
  <si>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</si>
  <si>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</si>
  <si>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</si>
  <si>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</si>
  <si>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</si>
  <si>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</si>
  <si>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</si>
  <si>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</si>
  <si>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</si>
  <si>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</si>
  <si>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</si>
  <si>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</si>
  <si>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</si>
  <si>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</si>
  <si>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</si>
  <si>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</si>
  <si>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</si>
  <si>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</si>
  <si>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</si>
  <si>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</si>
  <si>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</si>
  <si>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</si>
  <si>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</si>
  <si>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</si>
  <si>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</si>
  <si>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</si>
  <si>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</si>
  <si>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</si>
  <si>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</si>
  <si>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</si>
  <si>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</si>
  <si>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</si>
  <si>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</si>
  <si>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</si>
  <si>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</si>
  <si>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</si>
  <si>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</si>
  <si>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</si>
  <si>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</si>
  <si>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</si>
  <si>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</si>
  <si>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</si>
  <si>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</si>
  <si>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</si>
  <si>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</si>
  <si>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</si>
  <si>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</si>
  <si>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</si>
  <si>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</si>
  <si>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</si>
  <si>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</si>
  <si>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</si>
  <si>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</si>
  <si>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</si>
  <si>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</si>
  <si>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</si>
  <si>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</si>
  <si>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</si>
  <si>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</si>
  <si>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</si>
  <si>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</si>
  <si>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</si>
  <si>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</si>
  <si>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</si>
  <si>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</si>
  <si>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</si>
  <si>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</si>
  <si>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</si>
  <si>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</si>
  <si>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</si>
  <si>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</si>
  <si>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</si>
  <si>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</si>
  <si>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</si>
  <si>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</si>
  <si>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</si>
  <si>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</si>
  <si>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</si>
  <si>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</si>
  <si>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</si>
  <si>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</si>
  <si>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</si>
  <si>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</si>
  <si>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</si>
  <si>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</si>
  <si>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</si>
  <si>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</si>
  <si>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</si>
  <si>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</si>
  <si>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</si>
  <si>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</si>
  <si>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</si>
  <si>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</si>
  <si>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</si>
  <si>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</si>
  <si>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</si>
  <si>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</si>
  <si>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</si>
  <si>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</si>
  <si>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</si>
  <si>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</si>
  <si>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</si>
  <si>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</si>
  <si>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</si>
  <si>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</si>
  <si>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</si>
  <si>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</si>
  <si>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</si>
  <si>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</si>
  <si>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</si>
  <si>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</si>
  <si>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</si>
  <si>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</si>
  <si>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</si>
  <si>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</si>
  <si>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</si>
  <si>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</si>
  <si>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</si>
  <si>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</si>
  <si>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</si>
  <si>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</si>
  <si>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</si>
  <si>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</si>
  <si>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</si>
  <si>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</si>
  <si>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</si>
  <si>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</si>
  <si>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</si>
  <si>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</si>
  <si>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</si>
  <si>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</si>
  <si>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</si>
  <si>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</si>
  <si>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</si>
  <si>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</si>
  <si>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</si>
  <si>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</si>
  <si>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</si>
  <si>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</si>
  <si>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</si>
  <si>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</si>
  <si>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</si>
  <si>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</si>
  <si>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</si>
  <si>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</si>
  <si>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</si>
  <si>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</si>
  <si>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</si>
  <si>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</si>
  <si>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</si>
  <si>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</si>
  <si>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</si>
  <si>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</si>
  <si>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</si>
  <si>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</si>
  <si>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</si>
  <si>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</si>
  <si>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</si>
  <si>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</si>
  <si>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</si>
  <si>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</si>
  <si>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</si>
  <si>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</si>
  <si>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</si>
  <si>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</si>
  <si>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</si>
  <si>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</si>
  <si>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</si>
  <si>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</si>
  <si>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</si>
  <si>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</si>
  <si>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</si>
  <si>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</si>
  <si>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</si>
  <si>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</si>
  <si>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</si>
  <si>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</si>
  <si>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</si>
  <si>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</si>
  <si>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</si>
  <si>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</si>
  <si>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</si>
  <si>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</si>
  <si>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</si>
  <si>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</si>
  <si>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</si>
  <si>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</si>
  <si>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</si>
  <si>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</si>
  <si>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</si>
  <si>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</si>
  <si>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</si>
  <si>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</si>
  <si>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</si>
  <si>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</si>
  <si>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</si>
  <si>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</si>
  <si>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</si>
  <si>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</si>
  <si>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</si>
  <si>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</si>
  <si>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</si>
  <si>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</si>
  <si>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</si>
  <si>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</si>
  <si>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</si>
  <si>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</si>
  <si>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</si>
  <si>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</si>
  <si>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</si>
  <si>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</si>
  <si>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</si>
  <si>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</si>
  <si>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</si>
  <si>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</si>
  <si>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</si>
  <si>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</si>
  <si>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</si>
  <si>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</si>
  <si>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</si>
  <si>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</si>
  <si>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</si>
  <si>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</si>
  <si>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</si>
  <si>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</si>
  <si>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</si>
  <si>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</si>
  <si>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</si>
  <si>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</si>
  <si>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</si>
  <si>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</si>
  <si>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</si>
  <si>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</si>
  <si>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</si>
  <si>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</si>
  <si>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</si>
  <si>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</si>
  <si>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</si>
  <si>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</si>
  <si>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</si>
  <si>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</si>
  <si>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</si>
  <si>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</si>
  <si>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</si>
  <si>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</si>
  <si>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</si>
  <si>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</si>
  <si>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</si>
  <si>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</si>
  <si>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</si>
  <si>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</si>
  <si>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</si>
  <si>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</si>
  <si>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</si>
  <si>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</si>
  <si>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</si>
  <si>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</si>
  <si>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</si>
  <si>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</si>
  <si>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</si>
  <si>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</si>
  <si>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</si>
  <si>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</si>
  <si>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</si>
  <si>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</si>
  <si>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</si>
  <si>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</si>
  <si>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</si>
  <si>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</si>
  <si>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</si>
  <si>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</si>
  <si>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</si>
  <si>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</si>
  <si>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</si>
  <si>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</si>
  <si>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</si>
  <si>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</si>
  <si>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</si>
  <si>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</si>
  <si>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</si>
  <si>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</si>
  <si>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</si>
  <si>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</si>
  <si>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</si>
  <si>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</si>
  <si>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</si>
  <si>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</si>
  <si>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</si>
  <si>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</si>
  <si>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</si>
  <si>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</si>
  <si>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</si>
  <si>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</si>
  <si>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</si>
  <si>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</si>
  <si>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</si>
  <si>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</si>
  <si>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</si>
  <si>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</si>
  <si>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</si>
  <si>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</si>
  <si>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</si>
  <si>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</si>
  <si>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</si>
  <si>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</si>
  <si>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</si>
  <si>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</si>
  <si>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</si>
  <si>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</si>
  <si>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</si>
  <si>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</si>
  <si>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</si>
  <si>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</si>
  <si>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</si>
  <si>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</si>
  <si>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</si>
  <si>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</si>
  <si>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</si>
  <si>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</si>
  <si>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</si>
  <si>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</si>
  <si>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</si>
  <si>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</si>
  <si>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</si>
  <si>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</si>
  <si>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</si>
  <si>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</si>
  <si>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</si>
  <si>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</si>
  <si>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</si>
  <si>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</si>
  <si>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</si>
  <si>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</si>
  <si>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</si>
  <si>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</si>
  <si>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</si>
  <si>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</si>
  <si>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</si>
  <si>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</si>
  <si>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</si>
  <si>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</si>
  <si>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</si>
  <si>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</si>
  <si>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</si>
  <si>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</si>
  <si>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</si>
  <si>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</si>
  <si>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</si>
  <si>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</si>
  <si>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</si>
  <si>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</si>
  <si>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</si>
  <si>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</si>
  <si>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</si>
  <si>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</si>
  <si>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</si>
  <si>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</si>
  <si>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</si>
  <si>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</si>
  <si>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</si>
  <si>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</si>
  <si>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</si>
  <si>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</si>
  <si>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</si>
  <si>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</si>
  <si>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</si>
  <si>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</si>
  <si>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</si>
  <si>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</si>
  <si>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</si>
  <si>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</si>
  <si>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</si>
  <si>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</si>
  <si>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</si>
  <si>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</si>
  <si>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</si>
  <si>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</si>
  <si>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</si>
  <si>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</si>
  <si>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</si>
  <si>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</si>
  <si>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</si>
  <si>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</si>
  <si>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</si>
  <si>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</si>
  <si>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</si>
  <si>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</si>
  <si>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</si>
  <si>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</si>
  <si>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</si>
  <si>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</si>
  <si>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</si>
  <si>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</si>
  <si>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</si>
  <si>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</si>
  <si>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</si>
  <si>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</si>
  <si>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</si>
  <si>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</si>
  <si>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</si>
  <si>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</si>
  <si>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</si>
  <si>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</si>
  <si>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</si>
  <si>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</si>
  <si>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</si>
  <si>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</si>
  <si>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</si>
  <si>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</si>
  <si>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</si>
  <si>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</si>
  <si>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</si>
  <si>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</si>
  <si>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</si>
  <si>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</si>
  <si>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</si>
  <si>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</si>
  <si>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</si>
  <si>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</si>
  <si>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</si>
  <si>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</si>
  <si>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</si>
  <si>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</si>
  <si>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</si>
  <si>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</si>
  <si>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</si>
  <si>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</si>
  <si>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</si>
  <si>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</si>
  <si>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</si>
  <si>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</si>
  <si>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</si>
  <si>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</si>
  <si>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</si>
  <si>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</si>
  <si>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</si>
  <si>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</si>
  <si>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</si>
  <si>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</si>
  <si>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</si>
  <si>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</si>
  <si>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</si>
  <si>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</si>
  <si>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</si>
  <si>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</si>
  <si>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</si>
  <si>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</si>
  <si>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</si>
  <si>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</si>
  <si>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</si>
  <si>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</si>
  <si>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</si>
  <si>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</si>
  <si>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</si>
  <si>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</si>
  <si>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</si>
  <si>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</si>
  <si>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</si>
  <si>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</si>
  <si>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</si>
  <si>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</si>
  <si>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</si>
  <si>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</si>
  <si>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</si>
  <si>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</si>
  <si>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</si>
  <si>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</si>
  <si>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</si>
  <si>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</si>
  <si>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</si>
  <si>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</si>
  <si>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</si>
  <si>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</si>
  <si>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</si>
  <si>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</si>
  <si>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</si>
  <si>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</si>
  <si>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</si>
  <si>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</si>
  <si>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</si>
  <si>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</si>
  <si>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</si>
  <si>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</si>
  <si>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</si>
  <si>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</si>
  <si>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</si>
  <si>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</si>
  <si>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</si>
  <si>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</si>
  <si>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</si>
  <si>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</si>
  <si>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</si>
  <si>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</si>
  <si>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</si>
  <si>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</si>
  <si>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</si>
  <si>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</si>
  <si>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</si>
  <si>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</si>
  <si>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</si>
  <si>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</si>
  <si>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</si>
  <si>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</si>
  <si>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</si>
  <si>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</si>
  <si>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</si>
  <si>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</si>
  <si>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</si>
  <si>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</si>
  <si>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</si>
  <si>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</si>
  <si>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</si>
  <si>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</si>
  <si>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</si>
  <si>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</si>
  <si>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</si>
  <si>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</si>
  <si>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</si>
  <si>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</si>
  <si>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</si>
  <si>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</si>
  <si>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</si>
  <si>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</si>
  <si>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</si>
  <si>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</si>
  <si>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</si>
  <si>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</si>
  <si>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</si>
  <si>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</si>
  <si>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</si>
  <si>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</si>
  <si>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</si>
  <si>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</si>
  <si>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</si>
  <si>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</si>
  <si>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</si>
  <si>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</si>
  <si>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</si>
  <si>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</si>
  <si>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</si>
  <si>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</si>
  <si>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</si>
  <si>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</si>
  <si>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</si>
  <si>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</si>
  <si>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</si>
  <si>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</si>
  <si>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</si>
  <si>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</si>
  <si>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</si>
  <si>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</si>
  <si>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</si>
  <si>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</si>
  <si>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</si>
  <si>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</si>
  <si>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</si>
  <si>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</si>
  <si>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</si>
  <si>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</si>
  <si>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</si>
  <si>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</si>
  <si>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</si>
  <si>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</si>
  <si>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</si>
  <si>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</si>
  <si>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</si>
  <si>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</si>
  <si>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</si>
  <si>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</si>
  <si>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</si>
  <si>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</si>
  <si>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</si>
  <si>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</si>
  <si>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</si>
  <si>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</si>
  <si>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</si>
  <si>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</si>
  <si>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</si>
  <si>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</si>
  <si>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</si>
  <si>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</si>
  <si>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</si>
  <si>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</si>
  <si>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</si>
  <si>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</si>
  <si>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</si>
  <si>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</si>
  <si>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</si>
  <si>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</si>
  <si>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</si>
  <si>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</si>
  <si>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</si>
  <si>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</si>
  <si>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</si>
  <si>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</si>
  <si>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</si>
  <si>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</si>
  <si>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</si>
  <si>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</si>
  <si>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</si>
  <si>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</si>
  <si>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</si>
  <si>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</si>
  <si>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</si>
  <si>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</si>
  <si>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</si>
  <si>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</si>
  <si>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</si>
  <si>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</si>
  <si>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</si>
  <si>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</si>
  <si>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</si>
  <si>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</si>
  <si>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</si>
  <si>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</si>
  <si>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</si>
  <si>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</si>
  <si>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</si>
  <si>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</si>
  <si>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</si>
  <si>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</si>
  <si>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</si>
  <si>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</si>
  <si>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</si>
  <si>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</si>
  <si>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</si>
  <si>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</si>
  <si>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</si>
  <si>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</si>
  <si>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</si>
  <si>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</si>
  <si>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</si>
  <si>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</si>
  <si>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</si>
  <si>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</si>
  <si>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</si>
  <si>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</si>
  <si>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</si>
  <si>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</si>
  <si>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</si>
  <si>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</si>
  <si>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</si>
  <si>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</si>
  <si>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</si>
  <si>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</si>
  <si>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</si>
  <si>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</si>
  <si>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</si>
  <si>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</si>
  <si>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</si>
  <si>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</si>
  <si>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</si>
  <si>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</si>
  <si>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</si>
  <si>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</si>
  <si>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</si>
  <si>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</si>
  <si>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</si>
  <si>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</si>
  <si>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</si>
  <si>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</si>
  <si>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</si>
  <si>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</si>
  <si>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</si>
  <si>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</si>
  <si>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</si>
  <si>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</si>
  <si>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</si>
  <si>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</si>
  <si>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</si>
  <si>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</si>
  <si>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</si>
  <si>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</si>
  <si>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</si>
  <si>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</si>
  <si>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</si>
  <si>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</si>
  <si>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</si>
  <si>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</si>
  <si>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</si>
  <si>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</si>
  <si>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</si>
  <si>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</si>
  <si>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</si>
  <si>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</si>
  <si>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</si>
  <si>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</si>
  <si>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</si>
  <si>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</si>
  <si>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</si>
  <si>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</si>
  <si>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</si>
  <si>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</si>
  <si>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</si>
  <si>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</si>
  <si>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</si>
  <si>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</si>
  <si>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</si>
  <si>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</si>
  <si>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</si>
  <si>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</si>
  <si>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</si>
  <si>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</si>
  <si>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</si>
  <si>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</si>
  <si>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</si>
  <si>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</si>
  <si>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</si>
  <si>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</si>
  <si>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</si>
  <si>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</si>
  <si>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</si>
  <si>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</si>
  <si>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</si>
  <si>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</si>
  <si>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</si>
  <si>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</si>
  <si>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</si>
  <si>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</si>
  <si>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</si>
  <si>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</si>
  <si>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</si>
  <si>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</si>
  <si>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</si>
  <si>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</si>
  <si>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</si>
  <si>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</si>
  <si>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</si>
  <si>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</si>
  <si>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</si>
  <si>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</si>
  <si>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</si>
  <si>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</si>
  <si>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</si>
  <si>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</si>
  <si>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</si>
  <si>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</si>
  <si>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</si>
  <si>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</si>
  <si>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</si>
  <si>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</si>
  <si>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</si>
  <si>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</si>
  <si>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</si>
  <si>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</si>
  <si>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</si>
  <si>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</si>
  <si>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</si>
  <si>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</si>
  <si>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</si>
  <si>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</si>
  <si>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</si>
  <si>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</si>
  <si>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</si>
  <si>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</si>
  <si>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</si>
  <si>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</si>
  <si>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</si>
  <si>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</si>
  <si>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</si>
  <si>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</si>
  <si>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</si>
  <si>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</si>
  <si>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</si>
  <si>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</si>
  <si>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</si>
  <si>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</si>
  <si>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</si>
  <si>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</si>
  <si>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</si>
  <si>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</si>
  <si>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</si>
  <si>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</si>
  <si>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</si>
  <si>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</si>
  <si>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</si>
  <si>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</si>
  <si>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</si>
  <si>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</si>
  <si>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</si>
  <si>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</si>
  <si>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</si>
  <si>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</si>
  <si>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</si>
  <si>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</si>
  <si>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</si>
  <si>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</si>
  <si>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</si>
  <si>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</si>
  <si>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</si>
  <si>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</si>
  <si>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</si>
  <si>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</si>
  <si>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</si>
  <si>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</si>
  <si>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</si>
  <si>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</si>
  <si>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</si>
  <si>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</si>
  <si>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</si>
  <si>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</si>
  <si>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</si>
  <si>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</si>
  <si>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</si>
  <si>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</si>
  <si>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</si>
  <si>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</si>
  <si>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</si>
  <si>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</si>
  <si>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</si>
  <si>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</si>
  <si>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</si>
  <si>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</si>
  <si>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</si>
  <si>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</si>
  <si>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</si>
  <si>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</si>
  <si>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</si>
  <si>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</si>
  <si>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</si>
  <si>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</si>
  <si>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</si>
  <si>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</si>
  <si>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</si>
  <si>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</si>
  <si>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</si>
  <si>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</si>
  <si>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</si>
  <si>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</si>
  <si>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</si>
  <si>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</si>
  <si>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</si>
  <si>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</si>
  <si>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</si>
  <si>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</si>
  <si>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</si>
  <si>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</si>
  <si>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</si>
  <si>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</si>
  <si>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</si>
  <si>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</si>
  <si>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</si>
  <si>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</si>
  <si>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</si>
  <si>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</si>
  <si>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</si>
  <si>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</si>
  <si>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</si>
  <si>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</si>
  <si>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</si>
  <si>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</si>
  <si>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</si>
  <si>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</si>
  <si>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</si>
  <si>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</si>
  <si>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</si>
  <si>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</si>
  <si>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</si>
  <si>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</si>
  <si>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</si>
  <si>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</si>
  <si>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</si>
  <si>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</si>
  <si>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</si>
  <si>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</si>
  <si>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</si>
  <si>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</si>
  <si>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</si>
  <si>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</si>
  <si>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</si>
  <si>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</si>
  <si>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</si>
  <si>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</si>
  <si>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</si>
  <si>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</si>
  <si>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</si>
  <si>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</si>
  <si>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</si>
  <si>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</si>
  <si>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</si>
  <si>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</si>
  <si>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</si>
  <si>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</si>
  <si>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</si>
  <si>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</si>
  <si>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</si>
  <si>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</si>
  <si>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</si>
  <si>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</si>
  <si>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</si>
  <si>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</si>
  <si>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</si>
  <si>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</si>
  <si>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</si>
  <si>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</si>
  <si>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</si>
  <si>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</si>
  <si>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</si>
  <si>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</si>
  <si>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</si>
  <si>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</si>
  <si>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</si>
  <si>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</si>
  <si>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</si>
  <si>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</si>
  <si>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</si>
  <si>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</si>
  <si>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</si>
  <si>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</si>
  <si>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</si>
  <si>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</si>
  <si>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</si>
  <si>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</si>
  <si>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</si>
  <si>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</si>
  <si>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</si>
  <si>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</si>
  <si>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</si>
  <si>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</si>
  <si>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</si>
  <si>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</si>
  <si>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</si>
  <si>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</si>
  <si>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</si>
  <si>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</si>
  <si>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</si>
  <si>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</si>
  <si>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</si>
  <si>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</si>
  <si>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</si>
  <si>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</si>
  <si>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</si>
  <si>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</si>
  <si>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</si>
  <si>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</si>
  <si>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</si>
  <si>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</si>
  <si>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</si>
  <si>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</si>
  <si>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</si>
  <si>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</si>
  <si>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</si>
  <si>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</si>
  <si>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</si>
  <si>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</si>
  <si>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</si>
  <si>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</si>
  <si>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</si>
  <si>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</si>
  <si>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</si>
  <si>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</si>
  <si>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</si>
  <si>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</si>
  <si>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</si>
  <si>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</si>
  <si>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</si>
  <si>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</si>
  <si>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</si>
  <si>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</si>
  <si>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</si>
  <si>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</si>
  <si>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</si>
  <si>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</si>
  <si>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</si>
  <si>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</si>
  <si>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</si>
  <si>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</si>
  <si>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</si>
  <si>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</si>
  <si>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</si>
  <si>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</si>
  <si>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</si>
  <si>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</si>
  <si>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</si>
  <si>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</si>
  <si>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</si>
  <si>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</si>
  <si>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</si>
  <si>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</si>
  <si>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</si>
  <si>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</si>
  <si>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</si>
  <si>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</si>
  <si>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</si>
  <si>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</si>
  <si>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</si>
  <si>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</si>
  <si>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</si>
  <si>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</si>
  <si>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</si>
  <si>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</si>
  <si>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</si>
  <si>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</si>
  <si>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</si>
  <si>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</si>
  <si>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</si>
  <si>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</si>
  <si>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</si>
  <si>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</si>
  <si>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</si>
  <si>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</si>
  <si>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</si>
  <si>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</si>
  <si>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</si>
  <si>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</si>
  <si>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</si>
  <si>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</si>
  <si>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</si>
  <si>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</si>
  <si>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</si>
  <si>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</si>
  <si>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</si>
  <si>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</si>
  <si>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</si>
  <si>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</si>
  <si>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</si>
  <si>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</si>
  <si>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</si>
  <si>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</si>
  <si>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</si>
  <si>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</si>
  <si>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</si>
  <si>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</si>
  <si>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</si>
  <si>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</si>
  <si>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</si>
  <si>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</si>
  <si>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</si>
  <si>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</si>
  <si>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</si>
  <si>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</si>
  <si>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</si>
  <si>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</si>
  <si>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</si>
  <si>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</si>
  <si>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</si>
  <si>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</si>
  <si>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</si>
  <si>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</si>
  <si>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</si>
  <si>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</si>
  <si>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</si>
  <si>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</si>
  <si>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</si>
  <si>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</si>
  <si>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</si>
  <si>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</si>
  <si>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</si>
  <si>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</si>
  <si>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</si>
  <si>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</si>
  <si>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</si>
  <si>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</si>
  <si>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</si>
  <si>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</si>
  <si>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</si>
  <si>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</si>
  <si>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</si>
  <si>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</si>
  <si>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</si>
  <si>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</si>
  <si>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</si>
  <si>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</si>
  <si>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</si>
  <si>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</si>
  <si>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</si>
  <si>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</si>
  <si>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</si>
  <si>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</si>
  <si>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</si>
  <si>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</si>
  <si>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</si>
  <si>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</si>
  <si>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</si>
  <si>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</si>
  <si>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</si>
  <si>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</si>
  <si>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</si>
  <si>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</si>
  <si>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</si>
  <si>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</si>
  <si>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</si>
  <si>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</si>
  <si>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</si>
  <si>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</si>
  <si>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</si>
  <si>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</si>
  <si>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</si>
  <si>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</si>
  <si>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</si>
  <si>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</si>
  <si>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</si>
  <si>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</si>
  <si>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</si>
  <si>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</si>
  <si>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</si>
  <si>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</si>
  <si>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</si>
  <si>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</si>
  <si>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</si>
  <si>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</si>
  <si>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</si>
  <si>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</si>
  <si>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</si>
  <si>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</si>
  <si>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</si>
  <si>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</si>
  <si>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</si>
  <si>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</si>
  <si>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</si>
  <si>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</si>
  <si>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</si>
  <si>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</si>
  <si>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</si>
  <si>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</si>
  <si>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</si>
  <si>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</si>
  <si>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</si>
  <si>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</si>
  <si>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</si>
  <si>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</si>
  <si>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</si>
  <si>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</si>
  <si>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</si>
  <si>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</si>
  <si>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</si>
  <si>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</si>
  <si>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</si>
  <si>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</si>
  <si>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</si>
  <si>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</si>
  <si>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</si>
  <si>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</si>
  <si>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</si>
  <si>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</si>
  <si>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</si>
  <si>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</si>
  <si>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</si>
  <si>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</si>
  <si>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</si>
  <si>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</si>
  <si>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</si>
  <si>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</si>
  <si>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</si>
  <si>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</si>
  <si>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</si>
  <si>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</si>
  <si>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</si>
  <si>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</si>
  <si>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</si>
  <si>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</si>
  <si>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</si>
  <si>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</si>
  <si>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</si>
  <si>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</si>
  <si>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</si>
  <si>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</si>
  <si>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</si>
  <si>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</si>
  <si>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</si>
  <si>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</si>
  <si>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</si>
  <si>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</si>
  <si>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</si>
  <si>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</si>
  <si>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</si>
  <si>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</si>
  <si>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</si>
  <si>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</si>
  <si>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</si>
  <si>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</si>
  <si>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</si>
  <si>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</si>
  <si>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</si>
  <si>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</si>
  <si>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</si>
  <si>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</si>
  <si>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</si>
  <si>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</si>
  <si>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</si>
  <si>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</si>
  <si>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</si>
  <si>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</si>
  <si>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</si>
  <si>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</si>
  <si>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</si>
  <si>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</si>
  <si>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</si>
  <si>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</si>
  <si>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</si>
  <si>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</si>
  <si>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</si>
  <si>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</si>
  <si>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</si>
  <si>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</si>
  <si>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</si>
  <si>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</si>
  <si>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</si>
  <si>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</si>
  <si>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</si>
  <si>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</si>
  <si>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</si>
  <si>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</si>
  <si>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</si>
  <si>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</si>
  <si>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</si>
  <si>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</si>
  <si>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</si>
  <si>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</si>
  <si>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</si>
  <si>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</si>
  <si>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</si>
  <si>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</si>
  <si>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</si>
  <si>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</si>
  <si>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</si>
  <si>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</si>
  <si>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</si>
  <si>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</si>
  <si>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</si>
  <si>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</si>
  <si>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</si>
  <si>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</si>
  <si>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</si>
  <si>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</si>
  <si>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</si>
  <si>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</si>
  <si>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</si>
  <si>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</si>
  <si>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</si>
  <si>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</si>
  <si>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</si>
  <si>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</si>
  <si>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</si>
  <si>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</si>
  <si>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</si>
  <si>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</si>
  <si>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</si>
  <si>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</si>
  <si>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</si>
  <si>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</si>
  <si>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</si>
  <si>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</si>
  <si>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</si>
  <si>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</si>
  <si>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</si>
  <si>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</si>
  <si>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</si>
  <si>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</si>
  <si>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</si>
  <si>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</si>
  <si>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</si>
  <si>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</si>
  <si>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</si>
  <si>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</si>
  <si>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</si>
  <si>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</si>
  <si>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</si>
  <si>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</si>
  <si>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</si>
  <si>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</si>
  <si>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</si>
  <si>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</si>
  <si>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</si>
  <si>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</si>
  <si>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</si>
  <si>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</si>
  <si>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</si>
  <si>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</si>
  <si>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</si>
  <si>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</si>
  <si>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</si>
  <si>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</si>
  <si>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</si>
  <si>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</si>
  <si>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</si>
  <si>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</si>
  <si>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</si>
  <si>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</si>
  <si>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</si>
  <si>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</si>
  <si>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</si>
  <si>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</si>
  <si>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</si>
  <si>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</si>
  <si>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</si>
  <si>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</si>
  <si>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</si>
  <si>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</si>
  <si>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</si>
  <si>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</si>
  <si>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</si>
  <si>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</si>
  <si>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</si>
  <si>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</si>
  <si>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</si>
  <si>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</si>
  <si>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</si>
  <si>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</si>
  <si>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</si>
  <si>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</si>
  <si>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</si>
  <si>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</si>
  <si>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</si>
  <si>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</si>
  <si>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</si>
  <si>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</si>
  <si>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</si>
  <si>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</si>
  <si>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</si>
  <si>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</si>
  <si>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</si>
  <si>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</si>
  <si>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</si>
  <si>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</si>
  <si>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</si>
  <si>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</si>
  <si>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</si>
  <si>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</si>
  <si>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</si>
  <si>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</si>
  <si>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</si>
  <si>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</si>
  <si>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</si>
  <si>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</si>
  <si>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</si>
  <si>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</si>
  <si>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</si>
  <si>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</si>
  <si>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</si>
  <si>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</si>
  <si>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</si>
  <si>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</si>
  <si>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</si>
  <si>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</si>
  <si>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</si>
  <si>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</si>
  <si>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</si>
  <si>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</si>
  <si>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</si>
  <si>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</si>
  <si>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</si>
  <si>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</si>
  <si>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</si>
  <si>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</si>
  <si>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</si>
  <si>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</si>
  <si>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</si>
  <si>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</si>
  <si>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</si>
  <si>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</si>
  <si>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</si>
  <si>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</si>
  <si>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</si>
  <si>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</si>
  <si>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</si>
  <si>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</si>
  <si>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</si>
  <si>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</si>
  <si>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</si>
  <si>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</si>
  <si>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</si>
  <si>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</si>
  <si>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</si>
  <si>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</si>
  <si>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</si>
  <si>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</si>
  <si>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</si>
  <si>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</si>
  <si>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</si>
  <si>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</si>
  <si>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</si>
  <si>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</si>
  <si>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</si>
  <si>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</si>
  <si>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</si>
  <si>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</si>
  <si>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</si>
  <si>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</si>
  <si>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</si>
  <si>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</si>
  <si>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</si>
  <si>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</si>
  <si>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</si>
  <si>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</si>
  <si>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</si>
  <si>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</si>
  <si>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</si>
  <si>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</si>
  <si>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</si>
  <si>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</si>
  <si>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</si>
  <si>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</si>
  <si>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</si>
  <si>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</si>
  <si>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</si>
  <si>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</si>
  <si>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</si>
  <si>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</si>
  <si>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</si>
  <si>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</si>
  <si>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</si>
  <si>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</si>
  <si>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</si>
  <si>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</si>
  <si>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</si>
  <si>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</si>
  <si>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</si>
  <si>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</si>
  <si>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</si>
  <si>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</si>
  <si>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</si>
  <si>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</si>
  <si>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</si>
  <si>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</si>
  <si>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</si>
  <si>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</si>
  <si>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</si>
  <si>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</si>
  <si>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</si>
  <si>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</si>
  <si>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</si>
  <si>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</si>
  <si>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</si>
  <si>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</si>
  <si>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</si>
  <si>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</si>
  <si>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</si>
  <si>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</si>
  <si>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</si>
  <si>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</si>
  <si>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</si>
  <si>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</si>
  <si>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</si>
  <si>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</si>
  <si>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</si>
  <si>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</si>
  <si>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</si>
  <si>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</si>
  <si>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</si>
  <si>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</si>
  <si>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</si>
  <si>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</si>
  <si>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</si>
  <si>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</si>
  <si>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</si>
  <si>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</si>
  <si>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</si>
  <si>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</si>
  <si>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</si>
  <si>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</si>
  <si>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</si>
  <si>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</si>
  <si>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</si>
  <si>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</si>
  <si>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</si>
  <si>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</si>
  <si>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</si>
  <si>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</si>
  <si>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</si>
  <si>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</si>
  <si>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</si>
  <si>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</si>
  <si>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</si>
  <si>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</si>
  <si>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</si>
  <si>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</si>
  <si>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</si>
  <si>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</si>
  <si>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</si>
  <si>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</si>
  <si>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</si>
  <si>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</si>
  <si>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</si>
  <si>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</si>
  <si>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</si>
  <si>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</si>
  <si>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</si>
  <si>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</si>
  <si>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</si>
  <si>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</si>
  <si>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</si>
  <si>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</si>
  <si>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</si>
  <si>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</si>
  <si>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</si>
  <si>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</si>
  <si>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</si>
  <si>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</si>
  <si>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</si>
  <si>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</si>
  <si>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</si>
  <si>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</si>
  <si>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</si>
  <si>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</si>
  <si>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</si>
  <si>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</si>
  <si>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</si>
  <si>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</si>
  <si>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</si>
  <si>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</si>
  <si>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</si>
  <si>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</si>
  <si>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</si>
  <si>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</si>
  <si>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</si>
  <si>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</si>
  <si>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</si>
  <si>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</si>
  <si>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</si>
  <si>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</si>
  <si>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</si>
  <si>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</si>
  <si>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</si>
  <si>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</si>
  <si>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</si>
  <si>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</si>
  <si>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</si>
  <si>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</si>
  <si>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</si>
  <si>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</si>
  <si>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</si>
  <si>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</si>
  <si>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</si>
  <si>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</si>
  <si>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</si>
  <si>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</si>
  <si>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</si>
  <si>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</si>
  <si>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</si>
  <si>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</si>
  <si>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</si>
  <si>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</si>
  <si>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</si>
  <si>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</si>
  <si>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</si>
  <si>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</si>
  <si>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</si>
  <si>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</si>
  <si>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</si>
  <si>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</si>
  <si>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</si>
  <si>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</si>
  <si>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</si>
  <si>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</si>
  <si>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</si>
  <si>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</si>
  <si>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</si>
  <si>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</si>
  <si>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</si>
  <si>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</si>
  <si>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</si>
  <si>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</si>
  <si>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</si>
  <si>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</si>
  <si>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</si>
  <si>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</si>
  <si>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</si>
  <si>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</si>
  <si>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</si>
  <si>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</si>
  <si>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</si>
  <si>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</si>
  <si>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</si>
  <si>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</si>
  <si>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</si>
  <si>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</si>
  <si>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</si>
  <si>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</si>
  <si>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</si>
  <si>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</si>
  <si>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</si>
  <si>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</si>
  <si>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</si>
  <si>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</si>
  <si>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</si>
  <si>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</si>
  <si>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</si>
  <si>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</si>
  <si>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</si>
  <si>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</si>
  <si>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</si>
  <si>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</si>
  <si>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</si>
  <si>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</si>
  <si>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</si>
  <si>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</si>
  <si>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</si>
  <si>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</si>
  <si>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</si>
  <si>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</si>
  <si>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</si>
  <si>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</si>
  <si>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</si>
  <si>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</si>
  <si>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</si>
  <si>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</si>
  <si>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</si>
  <si>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</si>
  <si>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</si>
  <si>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</si>
  <si>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</si>
  <si>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</si>
  <si>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</si>
  <si>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</si>
  <si>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</si>
  <si>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</si>
  <si>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</si>
  <si>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</si>
  <si>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</si>
  <si>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</si>
  <si>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</si>
  <si>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</si>
  <si>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</si>
  <si>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</si>
  <si>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</si>
  <si>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</si>
  <si>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</si>
  <si>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</si>
  <si>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</si>
  <si>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</si>
  <si>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</si>
  <si>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</si>
  <si>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</si>
  <si>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</si>
  <si>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</si>
  <si>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</si>
  <si>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</si>
  <si>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</si>
  <si>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</si>
  <si>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</si>
  <si>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</si>
  <si>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</si>
  <si>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</si>
  <si>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</si>
  <si>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</si>
  <si>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</si>
  <si>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</si>
  <si>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</si>
  <si>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</si>
  <si>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</si>
  <si>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</si>
  <si>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</si>
  <si>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</si>
  <si>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</si>
  <si>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</si>
  <si>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</si>
  <si>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</si>
  <si>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</si>
  <si>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</si>
  <si>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</si>
  <si>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</si>
  <si>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</si>
  <si>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</si>
  <si>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</si>
  <si>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</si>
  <si>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</si>
  <si>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</si>
  <si>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</si>
  <si>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</si>
  <si>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</si>
  <si>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</si>
  <si>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</si>
  <si>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</si>
  <si>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</si>
  <si>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</si>
  <si>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</si>
  <si>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</si>
  <si>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</si>
  <si>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</si>
  <si>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</si>
  <si>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</si>
  <si>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</si>
  <si>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</si>
  <si>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</si>
  <si>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</si>
  <si>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</si>
  <si>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</si>
  <si>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</si>
  <si>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</si>
  <si>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</si>
  <si>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</si>
  <si>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</si>
  <si>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</si>
  <si>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</si>
  <si>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</si>
  <si>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</si>
  <si>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</si>
  <si>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</si>
  <si>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</si>
  <si>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</si>
  <si>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</si>
  <si>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</si>
  <si>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</si>
  <si>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</si>
  <si>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</si>
  <si>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</si>
  <si>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</si>
  <si>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</si>
  <si>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</si>
  <si>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</si>
  <si>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</si>
  <si>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</si>
  <si>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</si>
  <si>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</si>
  <si>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</si>
  <si>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</si>
  <si>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</si>
  <si>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</si>
  <si>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</si>
  <si>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</si>
  <si>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</si>
  <si>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</si>
  <si>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</si>
  <si>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</si>
  <si>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</si>
  <si>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</si>
  <si>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</si>
  <si>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</si>
  <si>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</si>
  <si>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</si>
  <si>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</si>
  <si>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</si>
  <si>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</si>
  <si>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</si>
  <si>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</si>
  <si>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</si>
  <si>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</si>
  <si>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</si>
  <si>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</si>
  <si>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</si>
  <si>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</si>
  <si>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</si>
  <si>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</si>
  <si>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</si>
  <si>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</si>
  <si>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</si>
  <si>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</si>
  <si>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</si>
  <si>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</si>
  <si>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</si>
  <si>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</si>
  <si>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</si>
  <si>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</si>
  <si>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</si>
  <si>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</si>
  <si>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</si>
  <si>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</si>
  <si>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</si>
  <si>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</si>
  <si>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</si>
  <si>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</si>
  <si>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</si>
  <si>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</si>
  <si>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</si>
  <si>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</si>
  <si>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</si>
  <si>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</si>
  <si>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</si>
  <si>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</si>
  <si>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</si>
  <si>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</si>
  <si>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</si>
  <si>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</si>
  <si>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</si>
  <si>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</si>
  <si>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</si>
  <si>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</si>
  <si>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</si>
  <si>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</si>
  <si>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</si>
  <si>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</si>
  <si>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</si>
  <si>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</si>
  <si>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</si>
  <si>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</si>
  <si>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</si>
  <si>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</si>
  <si>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</si>
  <si>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</si>
  <si>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</si>
  <si>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</si>
  <si>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</si>
  <si>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</si>
  <si>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</si>
  <si>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</si>
  <si>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</si>
  <si>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</si>
  <si>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</si>
  <si>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</si>
  <si>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</si>
  <si>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</si>
  <si>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</si>
  <si>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</si>
  <si>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</si>
  <si>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</si>
  <si>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</si>
  <si>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</si>
  <si>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</si>
  <si>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</si>
  <si>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</si>
  <si>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</si>
  <si>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</si>
  <si>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</si>
  <si>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</si>
  <si>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</si>
  <si>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</si>
  <si>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</si>
  <si>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</si>
  <si>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</si>
  <si>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</si>
  <si>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</si>
  <si>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</si>
  <si>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</si>
  <si>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</si>
  <si>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</si>
  <si>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</si>
  <si>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</si>
  <si>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</si>
  <si>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</si>
  <si>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</si>
  <si>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</si>
  <si>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</si>
  <si>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</si>
  <si>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</si>
  <si>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</si>
  <si>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</si>
  <si>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</si>
  <si>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</si>
  <si>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</si>
  <si>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</si>
  <si>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</si>
  <si>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</si>
  <si>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</si>
  <si>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</si>
  <si>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</si>
  <si>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</si>
  <si>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</si>
  <si>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</si>
  <si>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</si>
  <si>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</si>
  <si>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</si>
  <si>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</si>
  <si>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</si>
  <si>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</si>
  <si>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</si>
  <si>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</si>
  <si>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</si>
  <si>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</si>
  <si>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</si>
  <si>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</si>
  <si>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</si>
  <si>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</si>
  <si>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</si>
  <si>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</si>
  <si>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</si>
  <si>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</si>
  <si>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</si>
  <si>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</si>
  <si>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</si>
  <si>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</si>
  <si>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</si>
  <si>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</si>
  <si>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</si>
  <si>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</si>
  <si>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</si>
  <si>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</si>
  <si>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</si>
  <si>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</si>
  <si>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</si>
  <si>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</si>
  <si>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</si>
  <si>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</si>
  <si>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</si>
  <si>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</si>
  <si>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</si>
  <si>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</si>
  <si>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</si>
  <si>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</si>
  <si>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</si>
  <si>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</si>
  <si>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</si>
  <si>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</si>
  <si>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</si>
  <si>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</si>
  <si>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</si>
  <si>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</si>
  <si>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</si>
  <si>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</si>
  <si>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</si>
  <si>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</si>
  <si>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</si>
  <si>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</si>
  <si>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</si>
  <si>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</si>
  <si>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</si>
  <si>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</si>
  <si>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</si>
  <si>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</si>
  <si>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</si>
  <si>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</si>
  <si>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</si>
  <si>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</si>
  <si>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</si>
  <si>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</si>
  <si>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</si>
  <si>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</si>
  <si>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</si>
  <si>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</si>
  <si>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</si>
  <si>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</si>
  <si>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</si>
  <si>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</si>
  <si>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</si>
  <si>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</si>
  <si>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</si>
  <si>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</si>
  <si>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</si>
  <si>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</si>
  <si>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</si>
  <si>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</si>
  <si>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</si>
  <si>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</si>
  <si>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</si>
  <si>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</si>
  <si>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</si>
  <si>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</si>
  <si>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</si>
  <si>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</si>
  <si>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</si>
  <si>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</si>
  <si>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</si>
  <si>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</si>
  <si>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</si>
  <si>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</si>
  <si>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</si>
  <si>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</si>
  <si>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</si>
  <si>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</si>
  <si>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</si>
  <si>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</si>
  <si>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</si>
  <si>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</si>
  <si>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</si>
  <si>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</si>
  <si>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</si>
  <si>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</si>
  <si>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</si>
  <si>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</si>
  <si>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</si>
  <si>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</si>
  <si>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</si>
  <si>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</si>
  <si>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</si>
  <si>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</si>
  <si>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</si>
  <si>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</si>
  <si>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</si>
  <si>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</si>
  <si>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</si>
  <si>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</si>
  <si>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</si>
  <si>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</si>
  <si>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</si>
  <si>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</si>
  <si>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</si>
  <si>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</si>
  <si>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</si>
  <si>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</si>
  <si>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</si>
  <si>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</si>
  <si>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</si>
  <si>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</si>
  <si>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</si>
  <si>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</si>
  <si>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</si>
  <si>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</si>
  <si>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</si>
  <si>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</si>
  <si>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</si>
  <si>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</si>
  <si>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</si>
  <si>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</si>
  <si>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</si>
  <si>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</si>
  <si>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</si>
  <si>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</si>
  <si>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</si>
  <si>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</si>
  <si>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</si>
  <si>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</si>
  <si>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</si>
  <si>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</si>
  <si>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</si>
  <si>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</si>
  <si>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</si>
  <si>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</si>
  <si>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</si>
  <si>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</si>
  <si>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</si>
  <si>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</si>
  <si>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</si>
  <si>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</si>
  <si>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</si>
  <si>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</si>
  <si>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</si>
  <si>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</si>
  <si>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</si>
  <si>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</si>
  <si>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</si>
  <si>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</si>
  <si>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</si>
  <si>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</si>
  <si>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</si>
  <si>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</si>
  <si>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</si>
  <si>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</si>
  <si>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</si>
  <si>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</si>
  <si>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</si>
  <si>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</si>
  <si>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</si>
  <si>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</si>
  <si>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</si>
  <si>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</si>
  <si>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</si>
  <si>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</si>
  <si>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</si>
  <si>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</si>
  <si>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</si>
  <si>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</si>
  <si>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</si>
  <si>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</si>
  <si>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</si>
  <si>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</si>
  <si>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</si>
  <si>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</si>
  <si>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</si>
  <si>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</si>
  <si>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</si>
  <si>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</si>
  <si>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</si>
  <si>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</si>
  <si>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</si>
  <si>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</si>
  <si>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</si>
  <si>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</si>
  <si>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</si>
  <si>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</si>
  <si>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</si>
  <si>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</si>
  <si>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</si>
  <si>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</si>
  <si>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</si>
  <si>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</si>
  <si>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</si>
  <si>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</si>
  <si>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</si>
  <si>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</si>
  <si>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</si>
  <si>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</si>
  <si>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</si>
  <si>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</si>
  <si>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</si>
  <si>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</si>
  <si>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</si>
  <si>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</si>
  <si>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</si>
  <si>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</si>
  <si>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</si>
  <si>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</si>
  <si>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</si>
  <si>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</si>
  <si>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</si>
  <si>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</si>
  <si>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</si>
  <si>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</si>
  <si>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</si>
  <si>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</si>
  <si>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</si>
  <si>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</si>
  <si>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</si>
  <si>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</si>
  <si>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</si>
  <si>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</si>
  <si>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</si>
  <si>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</si>
  <si>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</si>
  <si>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</si>
  <si>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</si>
  <si>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</si>
  <si>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</si>
  <si>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</si>
  <si>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</si>
  <si>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</si>
  <si>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</si>
  <si>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</si>
  <si>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</si>
  <si>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</si>
  <si>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</si>
  <si>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</si>
  <si>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</si>
  <si>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</si>
  <si>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</si>
  <si>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</si>
  <si>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</si>
  <si>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</si>
  <si>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</si>
  <si>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</si>
  <si>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</si>
  <si>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</si>
  <si>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</si>
  <si>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</si>
  <si>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</si>
  <si>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</si>
  <si>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</si>
  <si>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</si>
  <si>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</si>
  <si>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</si>
  <si>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</si>
  <si>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</si>
  <si>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</si>
  <si>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</si>
  <si>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</si>
  <si>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</si>
  <si>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</si>
  <si>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</si>
  <si>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</si>
  <si>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</si>
  <si>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</si>
  <si>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</si>
  <si>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</si>
  <si>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</si>
  <si>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</si>
  <si>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</si>
  <si>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</si>
  <si>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</si>
  <si>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</si>
  <si>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</si>
  <si>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</si>
  <si>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</si>
  <si>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</si>
  <si>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</si>
  <si>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</si>
  <si>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</si>
  <si>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</si>
  <si>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</si>
  <si>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</si>
  <si>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</si>
  <si>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</si>
  <si>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</si>
  <si>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</si>
  <si>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</si>
  <si>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</si>
  <si>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</si>
  <si>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</si>
  <si>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</si>
  <si>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</si>
  <si>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</si>
  <si>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</si>
  <si>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</si>
  <si>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</si>
  <si>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</si>
  <si>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</si>
  <si>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</si>
  <si>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</si>
  <si>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</si>
  <si>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</si>
  <si>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</si>
  <si>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</si>
  <si>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</si>
  <si>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</si>
  <si>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</si>
  <si>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</si>
  <si>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</si>
  <si>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</si>
  <si>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</si>
  <si>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</si>
  <si>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</si>
  <si>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</si>
  <si>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</si>
  <si>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</si>
  <si>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</si>
  <si>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</si>
  <si>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</si>
  <si>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</si>
  <si>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</si>
  <si>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</si>
  <si>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</si>
  <si>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</si>
  <si>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</si>
  <si>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</si>
  <si>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</si>
  <si>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</si>
  <si>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</si>
  <si>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</si>
  <si>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</si>
  <si>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</si>
  <si>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</si>
  <si>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</si>
  <si>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</si>
  <si>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</si>
  <si>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</si>
  <si>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</si>
  <si>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</si>
  <si>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</si>
  <si>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</si>
  <si>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</si>
  <si>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</si>
  <si>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</si>
  <si>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</si>
  <si>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</si>
  <si>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</si>
  <si>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</si>
  <si>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</si>
  <si>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</si>
  <si>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</si>
  <si>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</si>
  <si>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</si>
  <si>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</si>
  <si>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</si>
  <si>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</si>
  <si>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</si>
  <si>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</si>
  <si>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</si>
  <si>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</si>
  <si>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</si>
  <si>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</si>
  <si>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</si>
  <si>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</si>
  <si>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</si>
  <si>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</si>
  <si>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</si>
  <si>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</si>
  <si>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</si>
  <si>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</si>
  <si>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</si>
  <si>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</si>
  <si>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</si>
  <si>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</si>
  <si>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</si>
  <si>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</si>
  <si>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</si>
  <si>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</si>
  <si>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</si>
  <si>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</si>
  <si>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</si>
  <si>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</si>
  <si>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</si>
  <si>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</si>
  <si>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</si>
  <si>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</si>
  <si>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</si>
  <si>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</si>
  <si>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</si>
  <si>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</si>
  <si>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</si>
  <si>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</si>
  <si>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</si>
  <si>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</si>
  <si>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</si>
  <si>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</si>
  <si>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</si>
  <si>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</si>
  <si>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</si>
  <si>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</si>
  <si>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</si>
  <si>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</si>
  <si>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</si>
  <si>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</si>
  <si>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</si>
  <si>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</si>
  <si>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</si>
  <si>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</si>
  <si>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</si>
  <si>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</si>
  <si>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</si>
  <si>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</si>
  <si>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</si>
  <si>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</si>
  <si>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</si>
  <si>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</si>
  <si>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</si>
  <si>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</si>
  <si>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</si>
  <si>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</si>
  <si>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</si>
  <si>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</si>
  <si>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</si>
  <si>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</si>
  <si>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</si>
  <si>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</si>
  <si>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</si>
  <si>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</si>
  <si>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</si>
  <si>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</si>
  <si>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</si>
  <si>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</si>
  <si>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</si>
  <si>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</si>
  <si>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</si>
  <si>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</si>
  <si>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</si>
  <si>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</si>
  <si>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</si>
  <si>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</si>
  <si>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</si>
  <si>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</si>
  <si>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</si>
  <si>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</si>
  <si>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</si>
  <si>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</si>
  <si>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</si>
  <si>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</si>
  <si>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</si>
  <si>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</si>
  <si>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</si>
  <si>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</si>
  <si>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</si>
  <si>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</si>
  <si>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</si>
  <si>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</si>
  <si>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</si>
  <si>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</si>
  <si>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</si>
  <si>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</si>
  <si>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</si>
  <si>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</si>
  <si>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</si>
  <si>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</si>
  <si>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</si>
  <si>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</si>
  <si>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</si>
  <si>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</si>
  <si>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</si>
  <si>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</si>
  <si>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</si>
  <si>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</si>
  <si>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</si>
  <si>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</si>
  <si>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</si>
  <si>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</si>
  <si>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</si>
  <si>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</si>
  <si>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</si>
  <si>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</si>
  <si>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</si>
  <si>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</si>
  <si>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</si>
  <si>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</si>
  <si>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</si>
  <si>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</si>
  <si>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</si>
  <si>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</si>
  <si>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</si>
  <si>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</si>
  <si>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</si>
  <si>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</si>
  <si>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</si>
  <si>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</si>
  <si>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</si>
  <si>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</si>
  <si>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</si>
  <si>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</si>
  <si>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</si>
  <si>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</si>
  <si>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</si>
  <si>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</si>
  <si>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</si>
  <si>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</si>
  <si>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</si>
  <si>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</si>
  <si>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</si>
  <si>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</si>
  <si>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</si>
  <si>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</si>
  <si>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</si>
  <si>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</si>
  <si>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</si>
  <si>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</si>
  <si>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</si>
  <si>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</si>
  <si>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</si>
  <si>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</si>
  <si>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</si>
  <si>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</si>
  <si>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</si>
  <si>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</si>
  <si>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</si>
  <si>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</si>
  <si>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</si>
  <si>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</si>
  <si>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</si>
  <si>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</si>
  <si>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</si>
  <si>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</si>
  <si>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</si>
  <si>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</si>
  <si>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</si>
  <si>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</si>
  <si>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</si>
  <si>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</si>
  <si>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</si>
  <si>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</si>
  <si>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</si>
  <si>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</si>
  <si>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</si>
  <si>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</si>
  <si>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</si>
  <si>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</si>
  <si>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</si>
  <si>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</si>
  <si>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</si>
  <si>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</si>
  <si>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</si>
  <si>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</si>
  <si>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</si>
  <si>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</si>
  <si>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</si>
  <si>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</si>
  <si>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</si>
  <si>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</si>
  <si>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</si>
  <si>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</si>
  <si>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</si>
  <si>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</si>
  <si>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</si>
  <si>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</si>
  <si>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</si>
  <si>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</si>
  <si>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</si>
  <si>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</si>
  <si>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</si>
  <si>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</si>
  <si>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</si>
  <si>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</si>
  <si>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</si>
  <si>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</si>
  <si>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</si>
  <si>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</si>
  <si>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</si>
  <si>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</si>
  <si>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</si>
  <si>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</si>
  <si>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</si>
  <si>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</si>
  <si>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</si>
  <si>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</si>
  <si>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</si>
  <si>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</si>
  <si>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</si>
  <si>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</si>
  <si>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</si>
  <si>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</si>
  <si>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</si>
  <si>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</si>
  <si>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</si>
  <si>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</si>
  <si>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</si>
  <si>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</si>
  <si>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</si>
  <si>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</si>
  <si>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</si>
  <si>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</si>
  <si>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</si>
  <si>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</si>
  <si>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</si>
  <si>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</si>
  <si>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</si>
  <si>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</si>
  <si>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</si>
  <si>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</si>
  <si>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</si>
  <si>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</si>
  <si>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</si>
  <si>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</si>
  <si>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</si>
  <si>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</si>
  <si>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</si>
  <si>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</si>
  <si>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</si>
  <si>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</si>
  <si>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</si>
  <si>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</si>
  <si>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</si>
  <si>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</si>
  <si>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</si>
  <si>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</si>
  <si>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</si>
  <si>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</si>
  <si>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</si>
  <si>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</si>
  <si>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</si>
  <si>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</si>
  <si>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</si>
  <si>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</si>
  <si>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</si>
  <si>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</si>
  <si>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</si>
  <si>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</si>
  <si>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</si>
  <si>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</si>
  <si>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</si>
  <si>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</si>
  <si>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</si>
  <si>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</si>
  <si>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</si>
  <si>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</si>
  <si>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</si>
  <si>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</si>
  <si>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</si>
  <si>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</si>
  <si>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</si>
  <si>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</si>
  <si>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</si>
  <si>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</si>
  <si>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</si>
  <si>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</si>
  <si>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</si>
  <si>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</si>
  <si>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</si>
  <si>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</si>
  <si>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</si>
  <si>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</si>
  <si>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</si>
  <si>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</si>
  <si>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</si>
  <si>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</si>
  <si>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</si>
  <si>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</si>
  <si>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</si>
  <si>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</si>
  <si>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</si>
  <si>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</si>
  <si>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</si>
  <si>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</si>
  <si>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</si>
  <si>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</si>
  <si>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</si>
  <si>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</si>
  <si>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</si>
  <si>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</si>
  <si>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</si>
  <si>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</si>
  <si>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</si>
  <si>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</si>
  <si>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</si>
  <si>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</si>
  <si>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</si>
  <si>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</si>
  <si>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</si>
  <si>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</si>
  <si>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</si>
  <si>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</si>
  <si>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</si>
  <si>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</si>
  <si>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</si>
  <si>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</si>
  <si>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</si>
  <si>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</si>
  <si>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</si>
  <si>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</si>
  <si>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</si>
  <si>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</si>
  <si>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</si>
  <si>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</si>
  <si>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</si>
  <si>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</si>
  <si>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</si>
  <si>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</si>
  <si>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</si>
  <si>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</si>
  <si>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</si>
  <si>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</si>
  <si>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</si>
  <si>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</si>
  <si>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</si>
  <si>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</si>
  <si>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</si>
  <si>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</si>
  <si>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</si>
  <si>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</si>
  <si>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</si>
  <si>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</si>
  <si>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</si>
  <si>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</si>
  <si>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</si>
  <si>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</si>
  <si>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</si>
  <si>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</si>
  <si>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</si>
  <si>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</si>
  <si>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</si>
  <si>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</si>
  <si>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</si>
  <si>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</si>
  <si>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</si>
  <si>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</si>
  <si>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</si>
  <si>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</si>
  <si>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</si>
  <si>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</si>
  <si>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</si>
  <si>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</si>
  <si>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</si>
  <si>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</si>
  <si>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</si>
  <si>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</si>
  <si>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</si>
  <si>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</si>
  <si>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</si>
  <si>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</si>
  <si>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</si>
  <si>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</si>
  <si>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</si>
  <si>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</si>
  <si>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</si>
  <si>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</si>
  <si>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</si>
  <si>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</si>
  <si>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</si>
  <si>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</si>
  <si>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</si>
  <si>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</si>
  <si>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</si>
  <si>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</si>
  <si>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</si>
  <si>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</si>
  <si>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</si>
  <si>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</si>
  <si>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</si>
  <si>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</si>
  <si>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</si>
  <si>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</si>
  <si>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</si>
  <si>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</si>
  <si>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</si>
  <si>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</si>
  <si>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</si>
  <si>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</si>
  <si>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</si>
  <si>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</si>
  <si>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</si>
  <si>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</si>
  <si>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</si>
  <si>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</si>
  <si>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</si>
  <si>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</si>
  <si>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</si>
  <si>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</si>
  <si>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</si>
  <si>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</si>
  <si>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</si>
  <si>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</si>
  <si>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</si>
  <si>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</si>
  <si>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</si>
  <si>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</si>
  <si>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</si>
  <si>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</si>
  <si>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</si>
  <si>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</si>
  <si>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</si>
  <si>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</si>
  <si>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</si>
  <si>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</si>
  <si>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</si>
  <si>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</si>
  <si>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</si>
  <si>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</si>
  <si>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</si>
  <si>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</si>
  <si>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</si>
  <si>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</si>
  <si>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</si>
  <si>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</si>
  <si>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</si>
  <si>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</si>
  <si>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</si>
  <si>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</si>
  <si>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</si>
  <si>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</si>
  <si>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</si>
  <si>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</si>
  <si>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</si>
  <si>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</si>
  <si>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</si>
  <si>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</si>
  <si>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</si>
  <si>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</si>
  <si>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</si>
  <si>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</si>
  <si>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</si>
  <si>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</si>
  <si>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</si>
  <si>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</si>
  <si>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</si>
  <si>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</si>
  <si>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</si>
  <si>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</si>
  <si>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</si>
  <si>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</si>
  <si>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</si>
  <si>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</si>
  <si>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</si>
  <si>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</si>
  <si>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</si>
  <si>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</si>
  <si>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</si>
  <si>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</si>
  <si>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</si>
  <si>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</si>
  <si>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</si>
  <si>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</si>
  <si>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</si>
  <si>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</si>
  <si>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</si>
  <si>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</si>
  <si>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</si>
  <si>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</si>
  <si>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</si>
  <si>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</si>
  <si>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</si>
  <si>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</si>
  <si>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</si>
  <si>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</si>
  <si>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</si>
  <si>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</si>
  <si>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</si>
  <si>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</si>
  <si>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</si>
  <si>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</si>
  <si>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</si>
  <si>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</si>
  <si>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</si>
  <si>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</si>
  <si>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</si>
  <si>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</si>
  <si>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</si>
  <si>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</si>
  <si>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</si>
  <si>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</si>
  <si>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</si>
  <si>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</si>
  <si>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</si>
  <si>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</si>
  <si>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</si>
  <si>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</si>
  <si>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</si>
  <si>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</si>
  <si>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</si>
  <si>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</si>
  <si>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</si>
  <si>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</si>
  <si>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</si>
  <si>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</si>
  <si>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</si>
  <si>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</si>
  <si>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</si>
  <si>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</si>
  <si>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</si>
  <si>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</si>
  <si>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</si>
  <si>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</si>
  <si>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</si>
  <si>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</si>
  <si>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</si>
  <si>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</si>
  <si>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</si>
  <si>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</si>
  <si>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</si>
  <si>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</si>
  <si>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</si>
  <si>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</si>
  <si>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</si>
  <si>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</si>
  <si>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</si>
  <si>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</si>
  <si>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</si>
  <si>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</si>
  <si>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</si>
  <si>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</si>
  <si>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</si>
  <si>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</si>
  <si>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</si>
  <si>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</si>
  <si>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</si>
  <si>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</si>
  <si>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</si>
  <si>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</si>
  <si>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</si>
  <si>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</si>
  <si>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</si>
  <si>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</si>
  <si>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</si>
  <si>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</si>
  <si>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</si>
  <si>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</si>
  <si>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</si>
  <si>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</si>
  <si>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</si>
  <si>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</si>
  <si>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</si>
  <si>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</si>
  <si>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</si>
  <si>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</si>
  <si>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</si>
  <si>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</si>
  <si>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</si>
  <si>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</si>
  <si>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</si>
  <si>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</si>
  <si>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</si>
  <si>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</si>
  <si>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</si>
  <si>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</si>
  <si>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</si>
  <si>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</si>
  <si>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</si>
  <si>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</si>
  <si>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</si>
  <si>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</si>
  <si>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</si>
  <si>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</si>
  <si>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</si>
  <si>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</si>
  <si>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</si>
  <si>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</si>
  <si>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</si>
  <si>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</si>
  <si>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</si>
  <si>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</si>
  <si>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</si>
  <si>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</si>
  <si>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</si>
  <si>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</si>
  <si>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</si>
  <si>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</si>
  <si>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</si>
  <si>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</si>
  <si>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</si>
  <si>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</si>
  <si>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</si>
  <si>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</si>
  <si>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</si>
  <si>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</si>
  <si>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</si>
  <si>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</si>
  <si>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</si>
  <si>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</si>
  <si>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</si>
  <si>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</si>
  <si>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</si>
  <si>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</si>
  <si>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</si>
  <si>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</si>
  <si>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</si>
  <si>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</si>
  <si>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</si>
  <si>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</si>
  <si>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</si>
  <si>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</si>
  <si>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</si>
  <si>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</si>
  <si>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</si>
  <si>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</si>
  <si>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</si>
  <si>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</si>
  <si>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</si>
  <si>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</si>
  <si>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</si>
  <si>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</si>
  <si>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</si>
  <si>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</si>
  <si>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</si>
  <si>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</si>
  <si>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</si>
  <si>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</si>
  <si>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</si>
  <si>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</si>
  <si>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</si>
  <si>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</si>
  <si>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</si>
  <si>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</si>
  <si>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</si>
  <si>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</si>
  <si>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</si>
  <si>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</si>
  <si>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</si>
  <si>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</si>
  <si>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</si>
  <si>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</si>
  <si>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</si>
  <si>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</si>
  <si>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</si>
  <si>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</si>
  <si>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</si>
  <si>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</si>
  <si>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</si>
  <si>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</si>
  <si>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</si>
  <si>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</si>
  <si>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</si>
  <si>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</si>
  <si>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</si>
  <si>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</si>
  <si>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</si>
  <si>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</si>
  <si>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</si>
  <si>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</si>
  <si>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</si>
  <si>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</si>
  <si>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</si>
  <si>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</si>
  <si>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</si>
  <si>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</si>
  <si>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</si>
  <si>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</si>
  <si>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</si>
  <si>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</si>
  <si>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</si>
  <si>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</si>
  <si>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</si>
  <si>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</si>
  <si>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</si>
  <si>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</si>
  <si>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</si>
  <si>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</si>
  <si>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</si>
  <si>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</si>
  <si>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</si>
  <si>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</si>
  <si>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</si>
  <si>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</si>
  <si>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</si>
  <si>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</si>
  <si>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</si>
  <si>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</si>
  <si>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</si>
  <si>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</si>
  <si>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</si>
  <si>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</si>
  <si>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</si>
  <si>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</si>
  <si>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</si>
  <si>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</si>
  <si>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</si>
  <si>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</si>
  <si>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</si>
  <si>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</si>
  <si>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</si>
  <si>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</si>
  <si>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</si>
  <si>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</si>
  <si>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</si>
  <si>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</si>
  <si>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</si>
  <si>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</si>
  <si>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</si>
  <si>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</si>
  <si>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</si>
  <si>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</si>
  <si>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</si>
  <si>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</si>
  <si>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</si>
  <si>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</si>
  <si>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</si>
  <si>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</si>
  <si>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</si>
  <si>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</si>
  <si>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</si>
  <si>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</si>
  <si>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</si>
  <si>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</si>
  <si>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</si>
  <si>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</si>
  <si>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</si>
  <si>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</si>
  <si>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</si>
  <si>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</si>
  <si>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</si>
  <si>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</si>
  <si>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</si>
  <si>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</si>
  <si>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</si>
  <si>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</si>
  <si>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</si>
  <si>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</si>
  <si>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</si>
  <si>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</si>
  <si>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</si>
  <si>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</si>
  <si>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</si>
  <si>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</si>
  <si>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</si>
  <si>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</si>
  <si>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</si>
  <si>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</si>
  <si>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</si>
  <si>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</si>
  <si>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</si>
  <si>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</si>
  <si>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</si>
  <si>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</si>
  <si>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</si>
  <si>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</si>
  <si>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</si>
  <si>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</si>
  <si>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</si>
  <si>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</si>
  <si>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</si>
  <si>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</si>
  <si>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</si>
  <si>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</si>
  <si>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</si>
  <si>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</si>
  <si>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</si>
  <si>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</si>
  <si>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</si>
  <si>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</si>
  <si>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</si>
  <si>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</si>
  <si>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</si>
  <si>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</si>
  <si>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</si>
  <si>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</si>
  <si>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</si>
  <si>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</si>
  <si>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</si>
  <si>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</si>
  <si>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</si>
  <si>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</si>
  <si>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</si>
  <si>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</si>
  <si>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</si>
  <si>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</si>
  <si>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</si>
  <si>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</si>
  <si>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</si>
  <si>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</si>
  <si>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</si>
  <si>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</si>
  <si>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</si>
  <si>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</si>
  <si>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</si>
  <si>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</si>
  <si>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</si>
  <si>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</si>
  <si>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</si>
  <si>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</si>
  <si>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</si>
  <si>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</si>
  <si>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</si>
  <si>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</si>
  <si>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</si>
  <si>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</si>
  <si>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</si>
  <si>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</si>
  <si>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</si>
  <si>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</si>
  <si>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</si>
  <si>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</si>
  <si>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</si>
  <si>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</si>
  <si>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</si>
  <si>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</si>
  <si>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</si>
  <si>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</si>
  <si>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</si>
  <si>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</si>
  <si>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</si>
  <si>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</si>
  <si>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</si>
  <si>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</si>
  <si>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</si>
  <si>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</si>
  <si>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</si>
  <si>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</si>
  <si>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</si>
  <si>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</si>
  <si>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</si>
  <si>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</si>
  <si>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</si>
  <si>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</si>
  <si>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</si>
  <si>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</si>
  <si>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</si>
  <si>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</si>
  <si>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</si>
  <si>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</si>
  <si>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</si>
  <si>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</si>
  <si>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</si>
  <si>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</si>
  <si>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</si>
  <si>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</si>
  <si>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</si>
  <si>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</si>
  <si>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</si>
  <si>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</si>
  <si>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</si>
  <si>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</si>
  <si>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</si>
  <si>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</si>
  <si>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</si>
  <si>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</si>
  <si>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</si>
  <si>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</si>
  <si>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</si>
  <si>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</si>
  <si>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</si>
  <si>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</si>
  <si>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</si>
  <si>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</si>
  <si>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</si>
  <si>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</si>
  <si>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</si>
  <si>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</si>
  <si>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</si>
  <si>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</si>
  <si>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</si>
  <si>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</si>
  <si>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</si>
  <si>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</si>
  <si>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</si>
  <si>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</si>
  <si>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</si>
  <si>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</si>
  <si>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</si>
  <si>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</si>
  <si>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</si>
  <si>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</si>
  <si>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</si>
  <si>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</si>
  <si>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</si>
  <si>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</si>
  <si>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</si>
  <si>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</si>
  <si>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</si>
  <si>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</si>
  <si>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</si>
  <si>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</si>
  <si>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</si>
  <si>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</si>
  <si>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</si>
  <si>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</si>
  <si>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</si>
  <si>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</si>
  <si>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</si>
  <si>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</si>
  <si>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</si>
  <si>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</si>
  <si>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</si>
  <si>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</si>
  <si>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</si>
  <si>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</si>
  <si>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</si>
  <si>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</si>
  <si>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</si>
  <si>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</si>
  <si>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</si>
  <si>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</si>
  <si>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</si>
  <si>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</si>
  <si>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</si>
  <si>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</si>
  <si>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</si>
  <si>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</si>
  <si>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</si>
  <si>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</si>
  <si>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</si>
  <si>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</si>
  <si>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</si>
  <si>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</si>
  <si>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</si>
  <si>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</si>
  <si>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</si>
  <si>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</si>
  <si>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</si>
  <si>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</si>
  <si>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</si>
  <si>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</si>
  <si>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</si>
  <si>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</si>
  <si>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</si>
  <si>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</si>
  <si>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</si>
  <si>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</si>
  <si>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</si>
  <si>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</si>
  <si>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</si>
  <si>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</si>
  <si>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</si>
  <si>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</si>
  <si>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</si>
  <si>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</si>
  <si>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</si>
  <si>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</si>
  <si>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</si>
  <si>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</si>
  <si>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</si>
  <si>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</si>
  <si>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</si>
  <si>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</si>
  <si>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</si>
  <si>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</si>
  <si>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</si>
  <si>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</si>
  <si>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</si>
  <si>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</si>
  <si>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</si>
  <si>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</si>
  <si>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</si>
  <si>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</si>
  <si>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</si>
  <si>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</si>
  <si>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</si>
  <si>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</si>
  <si>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</si>
  <si>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</si>
  <si>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</si>
  <si>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</si>
  <si>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</si>
  <si>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</si>
  <si>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</si>
  <si>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</si>
  <si>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</si>
  <si>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</si>
  <si>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</si>
  <si>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</si>
  <si>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</si>
  <si>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</si>
  <si>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</si>
  <si>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</si>
  <si>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</si>
  <si>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</si>
  <si>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</si>
  <si>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</si>
  <si>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</si>
  <si>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</si>
  <si>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</si>
  <si>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</si>
  <si>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</si>
  <si>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</si>
  <si>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</si>
  <si>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</si>
  <si>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</si>
  <si>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</si>
  <si>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</si>
  <si>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</si>
  <si>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</si>
  <si>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</si>
  <si>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</si>
  <si>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</si>
  <si>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</si>
  <si>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</si>
  <si>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</si>
  <si>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</si>
  <si>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</si>
  <si>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</si>
  <si>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</si>
  <si>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</si>
  <si>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</si>
  <si>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</si>
  <si>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</si>
  <si>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</si>
  <si>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</si>
  <si>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</si>
  <si>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</si>
  <si>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</si>
  <si>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</si>
  <si>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</si>
  <si>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</si>
  <si>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</si>
  <si>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</si>
  <si>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</si>
  <si>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</si>
  <si>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</si>
  <si>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</si>
  <si>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</si>
  <si>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</si>
  <si>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</si>
  <si>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</si>
  <si>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</si>
  <si>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</si>
  <si>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</si>
  <si>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</si>
  <si>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</si>
  <si>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</si>
  <si>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</si>
  <si>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</si>
  <si>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</si>
  <si>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</si>
  <si>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</si>
  <si>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</si>
  <si>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</si>
  <si>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</si>
  <si>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</si>
  <si>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</si>
  <si>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</si>
  <si>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</si>
  <si>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</si>
  <si>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</si>
  <si>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</si>
  <si>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</si>
  <si>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</si>
  <si>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</si>
  <si>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</si>
  <si>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</si>
  <si>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</si>
  <si>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</si>
  <si>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</si>
  <si>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</si>
  <si>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</si>
  <si>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</si>
  <si>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</si>
  <si>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</si>
  <si>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</si>
  <si>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</si>
  <si>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</si>
  <si>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</si>
  <si>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</si>
  <si>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</si>
  <si>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</si>
  <si>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</si>
  <si>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</si>
  <si>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</si>
  <si>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</si>
  <si>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</si>
  <si>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</si>
  <si>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</si>
  <si>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</si>
  <si>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</si>
  <si>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</si>
  <si>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</si>
  <si>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</si>
  <si>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</si>
  <si>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</si>
  <si>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</si>
  <si>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</si>
  <si>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</si>
  <si>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</si>
  <si>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</si>
  <si>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</si>
  <si>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</si>
  <si>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</si>
  <si>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</si>
  <si>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</si>
  <si>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</si>
  <si>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</si>
  <si>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</si>
  <si>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</si>
  <si>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</si>
  <si>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</si>
  <si>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</si>
  <si>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</si>
  <si>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</si>
  <si>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</si>
  <si>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</si>
  <si>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</si>
  <si>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</si>
  <si>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</si>
  <si>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</si>
  <si>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</si>
  <si>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</si>
  <si>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</si>
  <si>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</si>
  <si>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</si>
  <si>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</si>
  <si>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</si>
  <si>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</si>
  <si>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</si>
  <si>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</si>
  <si>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</si>
  <si>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</si>
  <si>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</si>
  <si>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</si>
  <si>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</si>
  <si>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</si>
  <si>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</si>
  <si>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</si>
  <si>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</si>
  <si>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</si>
  <si>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</si>
  <si>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</si>
  <si>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</si>
  <si>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</si>
  <si>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</si>
  <si>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</si>
  <si>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</si>
  <si>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</si>
  <si>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</si>
  <si>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</si>
  <si>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</si>
  <si>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</si>
  <si>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</si>
  <si>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</si>
  <si>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</si>
  <si>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</si>
  <si>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</si>
  <si>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</si>
  <si>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</si>
  <si>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</si>
  <si>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</si>
  <si>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</si>
  <si>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</si>
  <si>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</si>
  <si>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</si>
  <si>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</si>
  <si>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</si>
  <si>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</si>
  <si>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</si>
  <si>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</si>
  <si>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</si>
  <si>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</si>
  <si>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</si>
  <si>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</si>
  <si>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</si>
  <si>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</si>
  <si>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</si>
  <si>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</si>
  <si>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</si>
  <si>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</si>
  <si>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</si>
  <si>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</si>
  <si>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</si>
  <si>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</si>
  <si>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</si>
  <si>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</si>
  <si>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</si>
  <si>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</si>
  <si>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</si>
  <si>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</si>
  <si>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</si>
  <si>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</si>
  <si>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</si>
  <si>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</si>
  <si>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</si>
  <si>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</si>
  <si>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</si>
  <si>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</si>
  <si>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</si>
  <si>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</si>
  <si>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</si>
  <si>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</si>
  <si>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</si>
  <si>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</si>
  <si>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</si>
  <si>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</si>
  <si>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</si>
  <si>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</si>
  <si>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</si>
  <si>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</si>
  <si>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</si>
  <si>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</si>
  <si>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</si>
  <si>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</si>
  <si>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</si>
  <si>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</si>
  <si>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</si>
  <si>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</si>
  <si>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</si>
  <si>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</si>
  <si>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</si>
  <si>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</si>
  <si>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</si>
  <si>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</si>
  <si>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</si>
  <si>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</si>
  <si>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</si>
  <si>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</si>
  <si>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</si>
  <si>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</si>
  <si>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</si>
  <si>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</si>
  <si>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</si>
  <si>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</si>
  <si>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</si>
  <si>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</si>
  <si>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</si>
  <si>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</si>
  <si>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</si>
  <si>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</si>
  <si>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</si>
  <si>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</si>
  <si>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</si>
  <si>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</si>
  <si>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</si>
  <si>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</si>
  <si>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</si>
  <si>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</si>
  <si>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</si>
  <si>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</si>
  <si>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</si>
  <si>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</si>
  <si>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</si>
  <si>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</si>
  <si>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</si>
  <si>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</si>
  <si>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</si>
  <si>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</si>
  <si>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</si>
  <si>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</si>
  <si>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</si>
  <si>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</si>
  <si>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</si>
  <si>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</si>
  <si>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</si>
  <si>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</si>
  <si>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</si>
  <si>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</si>
  <si>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</si>
  <si>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</si>
  <si>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</si>
  <si>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</si>
  <si>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</si>
  <si>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</si>
  <si>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</si>
  <si>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</si>
  <si>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</si>
  <si>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</si>
  <si>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</si>
  <si>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</si>
  <si>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</si>
  <si>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</si>
  <si>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</si>
  <si>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</si>
  <si>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</si>
  <si>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</si>
  <si>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</si>
  <si>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</si>
  <si>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</si>
  <si>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</si>
  <si>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</si>
  <si>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</si>
  <si>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</si>
  <si>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</si>
  <si>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</si>
  <si>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</si>
  <si>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</si>
  <si>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</si>
  <si>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</si>
  <si>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</si>
  <si>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</si>
  <si>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</si>
  <si>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</si>
  <si>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</si>
  <si>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</si>
  <si>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</si>
  <si>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</si>
  <si>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</si>
  <si>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</si>
  <si>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</si>
  <si>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</si>
  <si>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</si>
  <si>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</si>
  <si>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</si>
  <si>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</si>
  <si>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</si>
  <si>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</si>
  <si>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</si>
  <si>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</si>
  <si>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</si>
  <si>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</si>
  <si>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</si>
  <si>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</si>
  <si>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</si>
  <si>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</si>
  <si>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</si>
  <si>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</si>
  <si>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</si>
  <si>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</si>
  <si>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</si>
  <si>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</si>
  <si>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</si>
  <si>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</si>
  <si>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</si>
  <si>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</si>
  <si>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</si>
  <si>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</si>
  <si>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</si>
  <si>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</si>
  <si>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</si>
  <si>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</si>
  <si>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</si>
  <si>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</si>
  <si>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</si>
  <si>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</si>
  <si>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</si>
  <si>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</si>
  <si>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</si>
  <si>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</si>
  <si>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</si>
  <si>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</si>
  <si>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</si>
  <si>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</si>
  <si>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</si>
  <si>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</si>
  <si>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</si>
  <si>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</si>
  <si>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</si>
  <si>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</si>
  <si>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</si>
  <si>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</si>
  <si>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</si>
  <si>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</si>
  <si>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</si>
  <si>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</si>
  <si>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</si>
  <si>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</si>
  <si>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</si>
  <si>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</si>
  <si>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</si>
  <si>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</si>
  <si>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</si>
  <si>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</si>
  <si>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</si>
  <si>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</si>
  <si>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</si>
  <si>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</si>
  <si>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</si>
  <si>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</si>
  <si>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</si>
  <si>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</si>
  <si>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</si>
  <si>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</si>
  <si>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</si>
  <si>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</si>
  <si>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</si>
  <si>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</si>
  <si>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</si>
  <si>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</si>
  <si>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</si>
  <si>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</si>
  <si>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</si>
  <si>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</si>
  <si>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</si>
  <si>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</si>
  <si>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</si>
  <si>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</si>
  <si>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</si>
  <si>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</si>
  <si>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</si>
  <si>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</si>
  <si>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</si>
  <si>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</si>
  <si>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</si>
  <si>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</si>
  <si>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</si>
  <si>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</si>
  <si>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</si>
  <si>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</si>
  <si>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</si>
  <si>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</si>
  <si>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</si>
  <si>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</si>
  <si>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</si>
  <si>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</si>
  <si>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</si>
  <si>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</si>
  <si>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</si>
  <si>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</si>
  <si>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</si>
  <si>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</si>
  <si>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</si>
  <si>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</si>
  <si>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</si>
  <si>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</si>
  <si>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</si>
  <si>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</si>
  <si>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</si>
  <si>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</si>
  <si>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</si>
  <si>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</si>
  <si>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</si>
  <si>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</si>
  <si>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</si>
  <si>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</si>
  <si>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</si>
  <si>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</si>
  <si>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</si>
  <si>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</si>
  <si>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</si>
  <si>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</si>
  <si>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</si>
  <si>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</si>
  <si>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</si>
  <si>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</si>
  <si>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</si>
  <si>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</si>
  <si>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</si>
  <si>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</si>
  <si>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</si>
  <si>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</si>
  <si>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</si>
  <si>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</si>
  <si>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</si>
  <si>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</si>
  <si>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</si>
  <si>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</si>
  <si>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</si>
  <si>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</si>
  <si>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</si>
  <si>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</si>
  <si>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</si>
  <si>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</si>
  <si>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</si>
  <si>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</si>
  <si>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</si>
  <si>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</si>
  <si>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</si>
  <si>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</si>
  <si>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</si>
  <si>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</si>
  <si>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</si>
  <si>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</si>
  <si>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</si>
  <si>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</si>
  <si>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</si>
  <si>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</si>
  <si>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</si>
  <si>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</si>
  <si>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</si>
  <si>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</si>
  <si>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</si>
  <si>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</si>
  <si>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</si>
  <si>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</si>
  <si>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</si>
  <si>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</si>
  <si>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</si>
  <si>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</si>
  <si>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</si>
  <si>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</si>
  <si>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</si>
  <si>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</si>
  <si>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</si>
  <si>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</si>
  <si>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</si>
  <si>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</si>
  <si>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</si>
  <si>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</si>
  <si>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</si>
  <si>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</si>
  <si>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</si>
  <si>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</si>
  <si>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</si>
  <si>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</si>
  <si>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</si>
  <si>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</si>
  <si>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</si>
  <si>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</si>
  <si>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</si>
  <si>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</si>
  <si>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</si>
  <si>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</si>
  <si>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</si>
  <si>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</si>
  <si>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</si>
  <si>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</si>
  <si>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</si>
  <si>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</si>
  <si>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</si>
  <si>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</si>
  <si>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</si>
  <si>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</si>
  <si>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</si>
  <si>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</si>
  <si>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</si>
  <si>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</si>
  <si>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</si>
  <si>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</si>
  <si>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</si>
  <si>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</si>
  <si>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</si>
  <si>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</si>
  <si>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</si>
  <si>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</si>
  <si>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</si>
  <si>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</si>
  <si>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</si>
  <si>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</si>
  <si>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</si>
  <si>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</si>
  <si>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</si>
  <si>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</si>
  <si>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</si>
  <si>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</si>
  <si>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</si>
  <si>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</si>
  <si>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</si>
  <si>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</si>
  <si>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</si>
  <si>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</si>
  <si>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</si>
  <si>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</si>
  <si>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</si>
  <si>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</si>
  <si>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</si>
  <si>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</si>
  <si>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</si>
  <si>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</si>
  <si>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</si>
  <si>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</si>
  <si>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</si>
  <si>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</si>
  <si>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</si>
  <si>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</si>
  <si>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</si>
  <si>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</si>
  <si>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</si>
  <si>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</si>
  <si>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</si>
  <si>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</si>
  <si>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</si>
  <si>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</si>
  <si>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</si>
  <si>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</si>
  <si>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</si>
  <si>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</si>
  <si>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</si>
  <si>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</si>
  <si>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</si>
  <si>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</si>
  <si>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</si>
  <si>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</si>
  <si>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</si>
  <si>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</si>
  <si>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</si>
  <si>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</si>
  <si>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</si>
  <si>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</si>
  <si>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</si>
  <si>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</si>
  <si>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</si>
  <si>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</si>
  <si>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</si>
  <si>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</si>
  <si>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</si>
  <si>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</si>
  <si>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</si>
  <si>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</si>
  <si>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</si>
  <si>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</si>
  <si>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</si>
  <si>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</si>
  <si>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</si>
  <si>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</si>
  <si>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</si>
  <si>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</si>
  <si>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</si>
  <si>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</si>
  <si>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</si>
  <si>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</si>
  <si>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</si>
  <si>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</si>
  <si>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</si>
  <si>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</si>
  <si>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</si>
  <si>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</si>
  <si>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</si>
  <si>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</si>
  <si>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</si>
  <si>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</si>
  <si>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</si>
  <si>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</si>
  <si>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</si>
  <si>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</si>
  <si>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</si>
  <si>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</si>
  <si>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</si>
  <si>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</si>
  <si>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</si>
  <si>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</si>
  <si>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</si>
  <si>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</si>
  <si>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</si>
  <si>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</si>
  <si>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</si>
  <si>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</si>
  <si>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</si>
  <si>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</si>
  <si>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</si>
  <si>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</si>
  <si>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</si>
  <si>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</si>
  <si>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</si>
  <si>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</si>
  <si>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</si>
  <si>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</si>
  <si>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</si>
  <si>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</si>
  <si>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</si>
  <si>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</si>
  <si>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</si>
  <si>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</si>
  <si>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</si>
  <si>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</si>
  <si>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</si>
  <si>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</si>
  <si>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</si>
  <si>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</si>
  <si>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</si>
  <si>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</si>
  <si>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</si>
  <si>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</si>
  <si>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</si>
  <si>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</si>
  <si>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</si>
  <si>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</si>
  <si>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</si>
  <si>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</si>
  <si>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</si>
  <si>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</si>
  <si>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</si>
  <si>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</si>
  <si>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</si>
  <si>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</si>
  <si>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</si>
  <si>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</si>
  <si>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</si>
  <si>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</si>
  <si>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</si>
  <si>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</si>
  <si>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</si>
  <si>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</si>
  <si>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</si>
  <si>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</si>
  <si>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</si>
  <si>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</si>
  <si>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</si>
  <si>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</si>
  <si>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</si>
  <si>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</si>
  <si>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</si>
  <si>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</si>
  <si>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</si>
  <si>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</si>
  <si>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</si>
  <si>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</si>
  <si>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</si>
  <si>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</si>
  <si>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</si>
  <si>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</si>
  <si>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</si>
  <si>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</si>
  <si>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</si>
  <si>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</si>
  <si>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</si>
  <si>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</si>
  <si>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</si>
  <si>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</si>
  <si>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</si>
  <si>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</si>
  <si>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</si>
  <si>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</si>
  <si>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</si>
  <si>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</si>
  <si>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</si>
  <si>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</si>
  <si>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</si>
  <si>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</si>
  <si>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</si>
  <si>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</si>
  <si>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</si>
  <si>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</si>
  <si>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</si>
  <si>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</si>
  <si>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</si>
  <si>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</si>
  <si>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</si>
  <si>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</si>
  <si>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</si>
  <si>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</si>
  <si>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</si>
  <si>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</si>
  <si>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</si>
  <si>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</si>
  <si>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</si>
  <si>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</si>
  <si>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</si>
  <si>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</si>
  <si>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</si>
  <si>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</si>
  <si>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</si>
  <si>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</si>
  <si>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</si>
  <si>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</si>
  <si>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</si>
  <si>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</si>
  <si>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</si>
  <si>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</si>
  <si>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</si>
  <si>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</si>
  <si>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</si>
  <si>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</si>
  <si>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</si>
  <si>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</si>
  <si>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</si>
  <si>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</si>
  <si>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</si>
  <si>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</si>
  <si>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</si>
  <si>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</si>
  <si>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</si>
  <si>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</si>
  <si>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</si>
  <si>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</si>
  <si>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</si>
  <si>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</si>
  <si>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</si>
  <si>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</si>
  <si>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</si>
  <si>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</si>
  <si>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</si>
  <si>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</si>
  <si>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</si>
  <si>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</si>
  <si>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</si>
  <si>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</si>
  <si>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</si>
  <si>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</si>
  <si>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</si>
  <si>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</si>
  <si>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</si>
  <si>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</si>
  <si>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</si>
  <si>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</si>
  <si>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</si>
  <si>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</si>
  <si>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</si>
  <si>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</si>
  <si>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</si>
  <si>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</si>
  <si>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</si>
  <si>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</si>
  <si>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</si>
  <si>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</si>
  <si>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</si>
  <si>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</si>
  <si>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</si>
  <si>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</si>
  <si>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</si>
  <si>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</si>
  <si>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</si>
  <si>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</si>
  <si>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</si>
  <si>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</si>
  <si>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</si>
  <si>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</si>
  <si>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</si>
  <si>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</si>
  <si>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</si>
  <si>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</si>
  <si>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</si>
  <si>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</si>
  <si>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</si>
  <si>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</si>
  <si>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</si>
  <si>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</si>
  <si>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</si>
  <si>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</si>
  <si>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</si>
  <si>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</si>
  <si>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</si>
  <si>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</si>
  <si>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</si>
  <si>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</si>
  <si>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</si>
  <si>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</si>
  <si>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</si>
  <si>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</si>
  <si>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</si>
  <si>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</si>
  <si>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</si>
  <si>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</si>
  <si>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</si>
  <si>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</si>
  <si>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</si>
  <si>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</si>
  <si>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</si>
  <si>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</si>
  <si>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</si>
  <si>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</si>
  <si>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</si>
  <si>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</si>
  <si>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</si>
  <si>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</si>
  <si>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</si>
  <si>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</si>
  <si>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</si>
  <si>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</si>
  <si>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</si>
  <si>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</si>
  <si>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</si>
  <si>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</si>
  <si>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</si>
  <si>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</si>
  <si>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</si>
  <si>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</si>
  <si>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</si>
  <si>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</si>
  <si>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</si>
  <si>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</si>
  <si>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</si>
  <si>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</si>
  <si>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</si>
  <si>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</si>
  <si>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</si>
  <si>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</si>
  <si>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</si>
  <si>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</si>
  <si>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</si>
  <si>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</si>
  <si>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</si>
  <si>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</si>
  <si>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</si>
  <si>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</si>
  <si>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</si>
  <si>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</si>
  <si>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</si>
  <si>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</si>
  <si>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</si>
  <si>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</si>
  <si>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</si>
  <si>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</si>
  <si>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</si>
  <si>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</si>
  <si>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</si>
  <si>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</si>
  <si>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</si>
  <si>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</si>
  <si>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</si>
  <si>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</si>
  <si>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</si>
  <si>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</si>
  <si>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</si>
  <si>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</si>
  <si>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</si>
  <si>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</si>
  <si>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</si>
  <si>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</si>
  <si>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</si>
  <si>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</si>
  <si>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</si>
  <si>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</si>
  <si>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</si>
  <si>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</si>
  <si>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</si>
  <si>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</si>
  <si>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</si>
  <si>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</si>
  <si>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</si>
  <si>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</si>
  <si>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</si>
  <si>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</si>
  <si>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</si>
  <si>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</si>
  <si>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</si>
  <si>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</si>
  <si>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</si>
  <si>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</si>
  <si>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</si>
  <si>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</si>
  <si>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</si>
  <si>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</si>
  <si>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</si>
  <si>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</si>
  <si>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</si>
  <si>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</si>
  <si>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</si>
  <si>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</si>
  <si>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</si>
  <si>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</si>
  <si>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</si>
  <si>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</si>
  <si>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</si>
  <si>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</si>
  <si>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</si>
  <si>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</si>
  <si>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</si>
  <si>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</si>
  <si>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</si>
  <si>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</si>
  <si>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</si>
  <si>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</si>
  <si>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</si>
  <si>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</si>
  <si>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</si>
  <si>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</si>
  <si>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</si>
  <si>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</si>
  <si>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</si>
  <si>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</si>
  <si>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</si>
  <si>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</si>
  <si>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</si>
  <si>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</si>
  <si>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</si>
  <si>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</si>
  <si>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</si>
  <si>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</si>
  <si>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</si>
  <si>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</si>
  <si>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</si>
  <si>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</si>
  <si>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</si>
  <si>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</si>
  <si>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</si>
  <si>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</si>
  <si>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</si>
  <si>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</si>
  <si>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</si>
  <si>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</si>
  <si>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</si>
  <si>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</si>
  <si>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</si>
  <si>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</si>
  <si>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</si>
  <si>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</si>
  <si>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</si>
  <si>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</si>
  <si>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</si>
  <si>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</si>
  <si>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</si>
  <si>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</si>
  <si>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</si>
  <si>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</si>
  <si>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</si>
  <si>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</si>
  <si>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</si>
  <si>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</si>
  <si>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</si>
  <si>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</si>
  <si>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</si>
  <si>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</si>
  <si>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</si>
  <si>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</si>
  <si>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</si>
  <si>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</si>
  <si>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</si>
  <si>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</si>
  <si>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</si>
  <si>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</si>
  <si>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</si>
  <si>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</si>
  <si>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</si>
  <si>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</si>
  <si>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</si>
  <si>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</si>
  <si>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</si>
  <si>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</si>
  <si>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</si>
  <si>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</si>
  <si>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</si>
  <si>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</si>
  <si>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</si>
  <si>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</si>
  <si>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</si>
  <si>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</si>
  <si>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</si>
  <si>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</si>
  <si>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</si>
  <si>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</si>
  <si>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</si>
  <si>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</si>
  <si>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</si>
  <si>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</si>
  <si>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</si>
  <si>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</si>
  <si>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</si>
  <si>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</si>
  <si>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</si>
  <si>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</si>
  <si>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</si>
  <si>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</si>
  <si>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</si>
  <si>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</si>
  <si>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</si>
  <si>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</si>
  <si>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</si>
  <si>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</si>
  <si>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</si>
  <si>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</si>
  <si>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</si>
  <si>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</si>
  <si>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</si>
  <si>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</si>
  <si>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</si>
  <si>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</si>
  <si>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</si>
  <si>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</si>
  <si>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</si>
  <si>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</si>
  <si>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</si>
  <si>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</si>
  <si>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</si>
  <si>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</si>
  <si>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</si>
  <si>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</si>
  <si>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</si>
  <si>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</si>
  <si>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</si>
  <si>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</si>
  <si>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</si>
  <si>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</si>
  <si>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</si>
  <si>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</si>
  <si>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</si>
  <si>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</si>
  <si>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</si>
  <si>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</si>
  <si>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</si>
  <si>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</si>
  <si>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</si>
  <si>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</si>
  <si>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</si>
  <si>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</si>
  <si>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</si>
  <si>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</si>
  <si>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</si>
  <si>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</si>
  <si>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</si>
  <si>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</si>
  <si>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</si>
  <si>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</si>
  <si>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</si>
  <si>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</si>
  <si>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</si>
  <si>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</si>
  <si>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</si>
  <si>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</si>
  <si>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</si>
  <si>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</si>
  <si>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</si>
  <si>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</si>
  <si>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</si>
  <si>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</si>
  <si>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</si>
  <si>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</si>
  <si>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</si>
  <si>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</si>
  <si>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</si>
  <si>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</si>
  <si>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</si>
  <si>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</si>
  <si>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</si>
  <si>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</si>
  <si>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</si>
  <si>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</si>
  <si>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</si>
  <si>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</si>
  <si>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</si>
  <si>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</si>
  <si>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</si>
  <si>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</si>
  <si>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</si>
  <si>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</si>
  <si>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</si>
  <si>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</si>
  <si>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</si>
  <si>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</si>
  <si>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</si>
  <si>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</si>
  <si>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</si>
  <si>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</si>
  <si>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</si>
  <si>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</si>
  <si>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</si>
  <si>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</si>
  <si>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</si>
  <si>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</si>
  <si>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</si>
  <si>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</si>
  <si>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</si>
  <si>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</si>
  <si>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</si>
  <si>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</si>
  <si>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</si>
  <si>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</si>
  <si>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</si>
  <si>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</si>
  <si>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</si>
  <si>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</si>
  <si>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</si>
  <si>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</si>
  <si>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</si>
  <si>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</si>
  <si>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</si>
  <si>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</si>
  <si>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</si>
  <si>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</si>
  <si>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</si>
  <si>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</si>
  <si>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</si>
  <si>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</si>
  <si>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</si>
  <si>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</si>
  <si>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</si>
  <si>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</si>
  <si>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</si>
  <si>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</si>
  <si>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</si>
  <si>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</si>
  <si>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</si>
  <si>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</si>
  <si>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</si>
  <si>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</si>
  <si>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</si>
  <si>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</si>
  <si>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</si>
  <si>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</si>
  <si>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</si>
  <si>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</si>
  <si>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</si>
  <si>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</si>
  <si>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</si>
  <si>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</si>
  <si>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</si>
  <si>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</si>
  <si>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</si>
  <si>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</si>
  <si>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</si>
  <si>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</si>
  <si>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</si>
  <si>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</si>
  <si>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</si>
  <si>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</si>
  <si>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</si>
  <si>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</si>
  <si>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</si>
  <si>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</si>
  <si>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</si>
  <si>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</si>
  <si>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</si>
  <si>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</si>
  <si>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</si>
  <si>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</si>
  <si>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</si>
  <si>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</si>
  <si>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</si>
  <si>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</si>
  <si>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</si>
  <si>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</si>
  <si>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</si>
  <si>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</si>
  <si>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</si>
  <si>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</si>
  <si>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</si>
  <si>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</si>
  <si>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</si>
  <si>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</si>
  <si>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</si>
  <si>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</si>
  <si>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</si>
  <si>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</si>
  <si>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</si>
  <si>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</si>
  <si>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</si>
  <si>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</si>
  <si>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</si>
  <si>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</si>
  <si>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</si>
  <si>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</si>
  <si>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</si>
  <si>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</si>
  <si>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</si>
  <si>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</si>
  <si>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</si>
  <si>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</si>
  <si>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</si>
  <si>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</si>
  <si>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</si>
  <si>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</si>
  <si>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</si>
  <si>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</si>
  <si>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</si>
  <si>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</si>
  <si>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</si>
  <si>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</si>
  <si>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</si>
  <si>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</si>
  <si>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</si>
  <si>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</si>
  <si>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</si>
  <si>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</si>
  <si>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</si>
  <si>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</si>
  <si>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</si>
  <si>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</si>
  <si>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</si>
  <si>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</si>
  <si>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</si>
  <si>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</si>
  <si>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</si>
  <si>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</si>
  <si>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</si>
  <si>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</si>
  <si>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</si>
  <si>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</si>
  <si>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</si>
  <si>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</si>
  <si>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</si>
  <si>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</si>
  <si>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</si>
  <si>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</si>
  <si>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</si>
  <si>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</si>
  <si>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</si>
  <si>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</si>
  <si>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</si>
  <si>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</si>
  <si>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</si>
  <si>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</si>
  <si>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</si>
  <si>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</si>
  <si>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</si>
  <si>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</si>
  <si>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</si>
  <si>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</si>
  <si>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</si>
  <si>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</si>
  <si>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</si>
  <si>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</si>
  <si>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</si>
  <si>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</si>
  <si>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</si>
  <si>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</si>
  <si>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</si>
  <si>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</si>
  <si>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</si>
  <si>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</si>
  <si>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</si>
  <si>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</si>
  <si>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</si>
  <si>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</si>
  <si>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</si>
  <si>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</si>
  <si>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</si>
  <si>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</si>
  <si>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</si>
  <si>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</si>
  <si>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</si>
  <si>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</si>
  <si>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</si>
  <si>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</si>
  <si>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</si>
  <si>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</si>
  <si>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</si>
  <si>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</si>
  <si>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</si>
  <si>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</si>
  <si>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</si>
  <si>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</si>
  <si>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</si>
  <si>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</si>
  <si>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</si>
  <si>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</si>
  <si>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</si>
  <si>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</si>
  <si>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</si>
  <si>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</si>
  <si>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</si>
  <si>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</si>
  <si>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</si>
  <si>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</si>
  <si>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</si>
  <si>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</si>
  <si>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</si>
  <si>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</si>
  <si>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</si>
  <si>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</si>
  <si>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</si>
  <si>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</si>
  <si>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</si>
  <si>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</si>
  <si>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</si>
  <si>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</si>
  <si>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</si>
  <si>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</si>
  <si>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</si>
  <si>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</si>
  <si>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</si>
  <si>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</si>
  <si>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</si>
  <si>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</si>
  <si>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</si>
  <si>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</si>
  <si>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</si>
  <si>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</si>
  <si>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</si>
  <si>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</si>
  <si>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</si>
  <si>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</si>
  <si>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</si>
  <si>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</si>
  <si>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</si>
  <si>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</si>
  <si>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</si>
  <si>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</si>
  <si>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</si>
  <si>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</si>
  <si>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</si>
  <si>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</si>
  <si>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</si>
  <si>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</si>
  <si>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</si>
  <si>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</si>
  <si>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</si>
  <si>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</si>
  <si>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</si>
  <si>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</si>
  <si>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</si>
  <si>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</si>
  <si>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</si>
  <si>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</si>
  <si>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</si>
  <si>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</si>
  <si>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</si>
  <si>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</si>
  <si>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</si>
  <si>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</si>
  <si>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</si>
  <si>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</si>
  <si>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</si>
  <si>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</si>
  <si>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</si>
  <si>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</si>
  <si>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</si>
  <si>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</si>
  <si>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</si>
  <si>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</si>
  <si>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</si>
  <si>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</si>
  <si>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</si>
  <si>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</si>
  <si>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</si>
  <si>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</si>
  <si>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</si>
  <si>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</si>
  <si>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</si>
  <si>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</si>
  <si>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</si>
  <si>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</si>
  <si>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</si>
  <si>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</si>
  <si>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</si>
  <si>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</si>
  <si>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</si>
  <si>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</si>
  <si>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</si>
  <si>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</si>
  <si>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</si>
  <si>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</si>
  <si>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</si>
  <si>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</si>
  <si>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</si>
  <si>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</si>
  <si>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</si>
  <si>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</si>
  <si>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</si>
  <si>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</si>
  <si>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</si>
  <si>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</si>
  <si>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</si>
  <si>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</si>
  <si>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</si>
  <si>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</si>
  <si>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</si>
  <si>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</si>
  <si>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</si>
  <si>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</si>
  <si>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</si>
  <si>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</si>
  <si>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</si>
  <si>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</si>
  <si>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</si>
  <si>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</si>
  <si>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</si>
  <si>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</si>
  <si>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</si>
  <si>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</si>
  <si>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</si>
  <si>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</si>
  <si>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</si>
  <si>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</si>
  <si>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</si>
  <si>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</si>
  <si>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</si>
  <si>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</si>
  <si>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</si>
  <si>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</si>
  <si>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</si>
  <si>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</si>
  <si>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</si>
  <si>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</si>
  <si>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</si>
  <si>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</si>
  <si>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</si>
  <si>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</si>
  <si>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</si>
  <si>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</si>
  <si>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</si>
  <si>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</si>
  <si>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</si>
  <si>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</si>
  <si>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</si>
  <si>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</si>
  <si>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</si>
  <si>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</si>
  <si>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</si>
  <si>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</si>
  <si>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</si>
  <si>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</si>
  <si>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</si>
  <si>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</si>
  <si>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</si>
  <si>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</si>
  <si>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</si>
  <si>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</si>
  <si>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</si>
  <si>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</si>
  <si>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</si>
  <si>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</si>
  <si>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</si>
  <si>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</si>
  <si>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</si>
  <si>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</si>
  <si>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</si>
  <si>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</si>
  <si>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</si>
  <si>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</si>
  <si>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</si>
  <si>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</si>
  <si>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</si>
  <si>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</si>
  <si>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</si>
  <si>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</si>
  <si>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</si>
  <si>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</si>
  <si>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</si>
  <si>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</si>
  <si>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</si>
  <si>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</si>
  <si>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</si>
  <si>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</si>
  <si>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</si>
  <si>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</si>
  <si>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</si>
  <si>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</si>
  <si>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</si>
  <si>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</si>
  <si>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</si>
  <si>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</si>
  <si>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</si>
  <si>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</si>
  <si>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</si>
  <si>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</si>
  <si>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</si>
  <si>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</si>
  <si>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</si>
  <si>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</si>
  <si>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</si>
  <si>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</si>
  <si>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</si>
  <si>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</si>
  <si>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</si>
  <si>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</si>
  <si>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</si>
  <si>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</si>
  <si>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</si>
  <si>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</si>
  <si>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</si>
  <si>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</si>
  <si>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</si>
  <si>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</si>
  <si>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</si>
  <si>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</si>
  <si>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</si>
  <si>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</si>
  <si>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</si>
  <si>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</si>
  <si>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</si>
  <si>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</si>
  <si>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</si>
  <si>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</si>
  <si>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</si>
  <si>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</si>
  <si>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</si>
  <si>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</si>
  <si>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</si>
  <si>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</si>
  <si>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</si>
  <si>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</si>
  <si>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</si>
  <si>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</si>
  <si>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</si>
  <si>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</si>
  <si>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</si>
  <si>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</si>
  <si>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</si>
  <si>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</si>
  <si>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</si>
  <si>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</si>
  <si>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</si>
  <si>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</si>
  <si>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</si>
  <si>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</si>
  <si>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</si>
  <si>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</si>
  <si>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</si>
  <si>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</si>
  <si>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</si>
  <si>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</si>
  <si>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</si>
  <si>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</si>
  <si>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</si>
  <si>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</si>
  <si>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</si>
  <si>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</si>
  <si>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</si>
  <si>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</si>
  <si>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</si>
  <si>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</si>
  <si>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</si>
  <si>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</si>
  <si>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</si>
  <si>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</si>
  <si>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</si>
  <si>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</si>
  <si>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</si>
  <si>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</si>
  <si>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</si>
  <si>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</si>
  <si>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</si>
  <si>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</si>
  <si>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</si>
  <si>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</si>
  <si>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</si>
  <si>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</si>
  <si>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</si>
  <si>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</si>
  <si>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</si>
  <si>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</si>
  <si>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</si>
  <si>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</si>
  <si>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</si>
  <si>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</si>
  <si>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</si>
  <si>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</si>
  <si>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</si>
  <si>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</si>
  <si>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</si>
  <si>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</si>
  <si>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</si>
  <si>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</si>
  <si>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</si>
  <si>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</si>
  <si>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</si>
  <si>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</si>
  <si>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</si>
  <si>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</si>
  <si>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</si>
  <si>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</si>
  <si>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</si>
  <si>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</si>
  <si>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</si>
  <si>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</si>
  <si>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</si>
  <si>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</si>
  <si>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</si>
  <si>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</si>
  <si>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</si>
  <si>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</si>
  <si>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</si>
  <si>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</si>
  <si>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</si>
  <si>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</si>
  <si>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</si>
  <si>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</si>
  <si>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</si>
  <si>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</si>
  <si>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</si>
  <si>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</si>
  <si>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</si>
  <si>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</si>
  <si>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</si>
  <si>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</si>
  <si>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</si>
  <si>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</si>
  <si>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</si>
  <si>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</si>
  <si>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</si>
  <si>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</si>
  <si>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</si>
  <si>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</si>
  <si>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</si>
  <si>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</si>
  <si>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</si>
  <si>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</si>
  <si>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</si>
  <si>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</si>
  <si>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</si>
  <si>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</si>
  <si>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</si>
  <si>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</si>
  <si>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</si>
  <si>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</si>
  <si>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</si>
  <si>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</si>
  <si>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</si>
  <si>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</si>
  <si>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</si>
  <si>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</si>
  <si>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</si>
  <si>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</si>
  <si>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</si>
  <si>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</si>
  <si>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</si>
  <si>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</si>
  <si>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</si>
  <si>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</si>
  <si>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</si>
  <si>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</si>
  <si>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</si>
  <si>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</si>
  <si>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</si>
  <si>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</si>
  <si>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</si>
  <si>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</si>
  <si>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</si>
  <si>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</si>
  <si>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</si>
  <si>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</si>
  <si>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</si>
  <si>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</si>
  <si>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</si>
  <si>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</si>
  <si>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</si>
  <si>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</si>
  <si>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</si>
  <si>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</si>
  <si>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</si>
  <si>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</si>
  <si>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</si>
  <si>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</si>
  <si>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</si>
  <si>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</si>
  <si>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</si>
  <si>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</si>
  <si>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</si>
  <si>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</si>
  <si>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</si>
  <si>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</si>
  <si>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</si>
  <si>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</si>
  <si>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</si>
  <si>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</si>
  <si>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</si>
  <si>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</si>
  <si>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</si>
  <si>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</si>
  <si>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</si>
  <si>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</si>
  <si>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</si>
  <si>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</si>
  <si>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</si>
  <si>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</si>
  <si>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</si>
  <si>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</si>
  <si>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</si>
  <si>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</si>
  <si>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</si>
  <si>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</si>
  <si>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</si>
  <si>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</si>
  <si>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</si>
  <si>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</si>
  <si>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</si>
  <si>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</si>
  <si>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</si>
  <si>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</si>
  <si>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</si>
  <si>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</si>
  <si>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</si>
  <si>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</si>
  <si>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</si>
  <si>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</si>
  <si>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</si>
  <si>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</si>
  <si>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</si>
  <si>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</si>
  <si>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</si>
  <si>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</si>
  <si>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</si>
  <si>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</si>
  <si>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</si>
  <si>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</si>
  <si>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</si>
  <si>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</si>
  <si>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</si>
  <si>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</si>
  <si>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</si>
  <si>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</si>
  <si>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</si>
  <si>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</si>
  <si>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</si>
  <si>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</si>
  <si>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</si>
  <si>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</si>
  <si>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</si>
  <si>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</si>
  <si>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</si>
  <si>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</si>
  <si>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</si>
  <si>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</si>
  <si>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</si>
  <si>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</si>
  <si>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</si>
  <si>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</si>
  <si>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</si>
  <si>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</si>
  <si>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</si>
  <si>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</si>
  <si>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</si>
  <si>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</si>
  <si>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</si>
  <si>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</si>
  <si>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</si>
  <si>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</si>
  <si>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</si>
  <si>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</si>
  <si>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</si>
  <si>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</si>
  <si>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</si>
  <si>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</si>
  <si>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</si>
  <si>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</si>
  <si>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</si>
  <si>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</si>
  <si>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</si>
  <si>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</si>
  <si>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</si>
  <si>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</si>
  <si>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</si>
  <si>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</si>
  <si>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</si>
  <si>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</si>
  <si>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</si>
  <si>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</si>
  <si>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</si>
  <si>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</si>
  <si>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</si>
  <si>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</si>
  <si>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</si>
  <si>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</si>
  <si>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</si>
  <si>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</si>
  <si>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</si>
  <si>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</si>
  <si>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</si>
  <si>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</si>
  <si>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</si>
  <si>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</si>
  <si>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</si>
  <si>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</si>
  <si>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</si>
  <si>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</si>
  <si>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</si>
  <si>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</si>
  <si>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</si>
  <si>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</si>
  <si>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</si>
  <si>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</si>
  <si>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</si>
  <si>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</si>
  <si>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</si>
  <si>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</si>
  <si>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</si>
  <si>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</si>
  <si>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</si>
  <si>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</si>
  <si>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</si>
  <si>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</si>
  <si>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</si>
  <si>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</si>
  <si>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</si>
  <si>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</si>
  <si>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</si>
  <si>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</si>
  <si>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</si>
  <si>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</si>
  <si>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</si>
  <si>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</si>
  <si>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</si>
  <si>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</si>
  <si>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</si>
  <si>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</si>
  <si>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</si>
  <si>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</si>
  <si>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</si>
  <si>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</si>
  <si>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</si>
  <si>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</si>
  <si>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</si>
  <si>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</si>
  <si>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</si>
  <si>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</si>
  <si>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</si>
  <si>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</si>
  <si>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</si>
  <si>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</si>
  <si>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</si>
  <si>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</si>
  <si>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</si>
  <si>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</si>
  <si>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</si>
  <si>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</si>
  <si>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</si>
  <si>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</si>
  <si>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</si>
  <si>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</si>
  <si>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</si>
  <si>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</si>
  <si>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</si>
  <si>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</si>
  <si>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</si>
  <si>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</si>
  <si>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</si>
  <si>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</si>
  <si>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</si>
  <si>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</si>
  <si>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</si>
  <si>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</si>
  <si>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</si>
  <si>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</si>
  <si>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</si>
  <si>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</si>
  <si>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</si>
  <si>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</si>
  <si>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</si>
  <si>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</si>
  <si>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</si>
  <si>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</si>
  <si>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</si>
  <si>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</si>
  <si>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</si>
  <si>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</si>
  <si>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</si>
  <si>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</si>
  <si>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</si>
  <si>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</si>
  <si>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</si>
  <si>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</si>
  <si>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</si>
  <si>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</si>
  <si>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</si>
  <si>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</si>
  <si>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</si>
  <si>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</si>
  <si>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</si>
  <si>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</si>
  <si>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</si>
  <si>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</si>
  <si>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</si>
  <si>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</si>
  <si>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</si>
  <si>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</si>
  <si>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</si>
  <si>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</si>
  <si>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</si>
  <si>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</si>
  <si>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</si>
  <si>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</si>
  <si>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</si>
  <si>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</si>
  <si>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</si>
  <si>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</si>
  <si>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</si>
  <si>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</si>
  <si>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</si>
  <si>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</si>
  <si>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</si>
  <si>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</si>
  <si>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</si>
  <si>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</si>
  <si>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</si>
  <si>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</si>
  <si>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</si>
  <si>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</si>
  <si>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</si>
  <si>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</si>
  <si>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</si>
  <si>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</si>
  <si>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</si>
  <si>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</si>
  <si>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</si>
  <si>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</si>
  <si>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</si>
  <si>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</si>
  <si>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</si>
  <si>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</si>
  <si>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</si>
  <si>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</si>
  <si>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</si>
  <si>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</si>
  <si>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</si>
  <si>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</si>
  <si>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</si>
  <si>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</si>
  <si>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</si>
  <si>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</si>
  <si>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</si>
  <si>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</si>
  <si>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</si>
  <si>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</si>
  <si>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</si>
  <si>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</si>
  <si>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</si>
  <si>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</si>
  <si>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</si>
  <si>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</si>
  <si>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</si>
  <si>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</si>
  <si>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</si>
  <si>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</si>
  <si>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</si>
  <si>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</si>
  <si>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</si>
  <si>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</si>
  <si>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</si>
  <si>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</si>
  <si>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</si>
  <si>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</si>
  <si>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</si>
  <si>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</si>
  <si>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</si>
  <si>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</si>
  <si>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</si>
  <si>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</si>
  <si>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</si>
  <si>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</si>
  <si>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</si>
  <si>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</si>
  <si>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</si>
  <si>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</si>
  <si>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</si>
  <si>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</si>
  <si>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</si>
  <si>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</si>
  <si>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</si>
  <si>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</si>
  <si>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</si>
  <si>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</si>
  <si>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</si>
  <si>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</si>
  <si>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</si>
  <si>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</si>
  <si>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</si>
  <si>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</si>
  <si>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</si>
  <si>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</si>
  <si>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</si>
  <si>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</si>
  <si>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</si>
  <si>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</si>
  <si>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</si>
  <si>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</si>
  <si>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</si>
  <si>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</si>
  <si>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</si>
  <si>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</si>
  <si>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</si>
  <si>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</si>
  <si>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</si>
  <si>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</si>
  <si>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</si>
  <si>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</si>
  <si>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</si>
  <si>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</si>
  <si>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</si>
  <si>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</si>
  <si>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</si>
  <si>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</si>
  <si>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</si>
  <si>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</si>
  <si>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</si>
  <si>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</si>
  <si>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</si>
  <si>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</si>
  <si>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</si>
  <si>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</si>
  <si>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</si>
  <si>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</si>
  <si>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</si>
  <si>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</si>
  <si>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</si>
  <si>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</si>
  <si>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</si>
  <si>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</si>
  <si>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</si>
  <si>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</si>
  <si>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</si>
  <si>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</si>
  <si>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</si>
  <si>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</si>
  <si>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</si>
  <si>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</si>
  <si>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</si>
  <si>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</si>
  <si>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</si>
  <si>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</si>
  <si>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</si>
  <si>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</si>
  <si>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</si>
  <si>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</si>
  <si>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</si>
  <si>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</si>
  <si>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</si>
  <si>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</si>
  <si>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</si>
  <si>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</si>
  <si>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</si>
  <si>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</si>
  <si>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</si>
  <si>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</si>
  <si>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</si>
  <si>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</si>
  <si>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</si>
  <si>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</si>
  <si>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</si>
  <si>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</si>
  <si>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</si>
  <si>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</si>
  <si>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</si>
  <si>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</si>
  <si>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</si>
  <si>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</si>
  <si>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</si>
  <si>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</si>
  <si>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</si>
  <si>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</si>
  <si>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</si>
  <si>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</si>
  <si>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</si>
  <si>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</si>
  <si>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</si>
  <si>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</si>
  <si>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</si>
  <si>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</si>
  <si>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</si>
  <si>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</si>
  <si>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</si>
  <si>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</si>
  <si>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</si>
  <si>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</si>
  <si>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</si>
  <si>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</si>
  <si>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</si>
  <si>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</si>
  <si>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</si>
  <si>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</si>
  <si>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</si>
  <si>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</si>
  <si>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</si>
  <si>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</si>
  <si>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</si>
  <si>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</si>
  <si>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</si>
  <si>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</si>
  <si>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</si>
  <si>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</si>
  <si>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</si>
  <si>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</si>
  <si>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</si>
  <si>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</si>
  <si>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</si>
  <si>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</si>
  <si>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</si>
  <si>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</si>
  <si>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</si>
  <si>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</si>
  <si>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</si>
  <si>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</si>
  <si>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</si>
  <si>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</si>
  <si>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</si>
  <si>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</si>
  <si>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</si>
  <si>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</si>
  <si>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</si>
  <si>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</si>
  <si>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</si>
  <si>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</si>
  <si>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</si>
  <si>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</si>
  <si>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</si>
  <si>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</si>
  <si>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</si>
  <si>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</si>
  <si>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</si>
  <si>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</si>
  <si>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</si>
  <si>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</si>
  <si>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</si>
  <si>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</si>
  <si>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</si>
  <si>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</si>
  <si>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</si>
  <si>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</si>
  <si>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</si>
  <si>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</si>
  <si>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</si>
  <si>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</si>
  <si>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</si>
  <si>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</si>
  <si>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</si>
  <si>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</si>
  <si>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</si>
  <si>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</si>
  <si>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</si>
  <si>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</si>
  <si>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</si>
  <si>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</si>
  <si>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</si>
  <si>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</si>
  <si>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</si>
  <si>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</si>
  <si>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</si>
  <si>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</si>
  <si>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</si>
  <si>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</si>
  <si>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</si>
  <si>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</si>
  <si>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</si>
  <si>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</si>
  <si>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</si>
  <si>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</si>
  <si>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</si>
  <si>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</si>
  <si>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</si>
  <si>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</si>
  <si>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</si>
  <si>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</si>
  <si>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</si>
  <si>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</si>
  <si>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</si>
  <si>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</si>
  <si>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</si>
  <si>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</si>
  <si>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</si>
  <si>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</si>
  <si>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</si>
  <si>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</si>
  <si>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</si>
  <si>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</si>
  <si>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</si>
  <si>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</si>
  <si>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</si>
  <si>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</si>
  <si>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</si>
  <si>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</si>
  <si>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</si>
  <si>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</si>
  <si>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</si>
  <si>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</si>
  <si>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</si>
  <si>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</si>
  <si>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</si>
  <si>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</si>
  <si>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</si>
  <si>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</si>
  <si>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</si>
  <si>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</si>
  <si>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</si>
  <si>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</si>
  <si>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</si>
  <si>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</si>
  <si>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</si>
  <si>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</si>
  <si>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</si>
  <si>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</si>
  <si>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</si>
  <si>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</si>
  <si>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</si>
  <si>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</si>
  <si>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</si>
  <si>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</si>
  <si>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</si>
  <si>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</si>
  <si>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</si>
  <si>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</si>
  <si>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</si>
  <si>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</si>
  <si>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</si>
  <si>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</si>
  <si>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</si>
  <si>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</si>
  <si>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</si>
  <si>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</si>
  <si>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</si>
  <si>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</si>
  <si>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</si>
  <si>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</si>
  <si>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</si>
  <si>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</si>
  <si>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</si>
  <si>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</si>
  <si>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</si>
  <si>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</si>
  <si>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</si>
  <si>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</si>
  <si>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</si>
  <si>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</si>
  <si>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</si>
  <si>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</si>
  <si>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</si>
  <si>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</si>
  <si>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</si>
  <si>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</si>
  <si>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</si>
  <si>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</si>
  <si>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</si>
  <si>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</si>
  <si>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</si>
  <si>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</si>
  <si>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</si>
  <si>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</si>
  <si>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</si>
  <si>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</si>
  <si>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</si>
  <si>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</si>
  <si>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</si>
  <si>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</si>
  <si>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</si>
  <si>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</si>
  <si>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</si>
  <si>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</si>
  <si>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</si>
  <si>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</si>
  <si>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</si>
  <si>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</si>
  <si>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</si>
  <si>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</si>
  <si>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</si>
  <si>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</si>
  <si>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</si>
  <si>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</si>
  <si>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</si>
  <si>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</si>
  <si>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</si>
  <si>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</si>
  <si>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</si>
  <si>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</si>
  <si>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</si>
  <si>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</si>
  <si>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</si>
  <si>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</si>
  <si>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</si>
  <si>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</si>
  <si>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</si>
  <si>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</si>
  <si>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</si>
  <si>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</si>
  <si>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</si>
  <si>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</si>
  <si>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</si>
  <si>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</si>
  <si>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</si>
  <si>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</si>
  <si>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</si>
  <si>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</si>
  <si>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</si>
  <si>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</si>
  <si>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</si>
  <si>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</si>
  <si>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</si>
  <si>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</si>
  <si>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</si>
  <si>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</si>
  <si>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</si>
  <si>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</si>
  <si>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</si>
  <si>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</si>
  <si>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</si>
  <si>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</si>
  <si>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</si>
  <si>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</si>
  <si>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</si>
  <si>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</si>
  <si>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</si>
  <si>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</si>
  <si>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</si>
  <si>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</si>
  <si>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</si>
  <si>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</si>
  <si>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</si>
  <si>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</si>
  <si>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</si>
  <si>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</si>
  <si>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</si>
  <si>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</si>
  <si>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</si>
  <si>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</si>
  <si>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</si>
  <si>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</si>
  <si>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</si>
  <si>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</si>
  <si>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</si>
  <si>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</si>
  <si>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</si>
  <si>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</si>
  <si>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</si>
  <si>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</si>
  <si>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</si>
  <si>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</si>
  <si>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</si>
  <si>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</si>
  <si>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</si>
  <si>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</si>
  <si>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</si>
  <si>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</si>
  <si>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</si>
  <si>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</si>
  <si>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</si>
  <si>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</si>
  <si>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</si>
  <si>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</si>
  <si>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</si>
  <si>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</si>
  <si>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</si>
  <si>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</si>
  <si>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</si>
  <si>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</si>
  <si>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</si>
  <si>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</si>
  <si>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</si>
  <si>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</si>
  <si>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</si>
  <si>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</si>
  <si>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</si>
  <si>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</si>
  <si>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</si>
  <si>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</si>
  <si>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</si>
  <si>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</si>
  <si>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</si>
  <si>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</si>
  <si>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</si>
  <si>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</si>
  <si>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</si>
  <si>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</si>
  <si>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</si>
  <si>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</si>
  <si>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</si>
  <si>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</si>
  <si>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</si>
  <si>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</si>
  <si>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</si>
  <si>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</si>
  <si>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</si>
  <si>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</si>
  <si>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</si>
  <si>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</si>
  <si>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</si>
  <si>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</si>
  <si>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</si>
  <si>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</si>
  <si>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</si>
  <si>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</si>
  <si>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</si>
  <si>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</si>
  <si>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</si>
  <si>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</si>
  <si>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</si>
  <si>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</si>
  <si>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</si>
  <si>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</si>
  <si>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</si>
  <si>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</si>
  <si>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</si>
  <si>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</si>
  <si>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</si>
  <si>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</si>
  <si>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</si>
  <si>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</si>
  <si>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</si>
  <si>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</si>
  <si>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</si>
  <si>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</si>
  <si>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</si>
  <si>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</si>
  <si>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</si>
  <si>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</si>
  <si>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</si>
  <si>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</si>
  <si>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</si>
  <si>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</si>
  <si>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</si>
  <si>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</si>
  <si>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</si>
  <si>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</si>
  <si>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</si>
  <si>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</si>
  <si>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</si>
  <si>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</si>
  <si>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</si>
  <si>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</si>
  <si>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</si>
  <si>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</si>
  <si>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</si>
  <si>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</si>
  <si>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</si>
  <si>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</si>
  <si>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</si>
  <si>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</si>
  <si>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</si>
  <si>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</si>
  <si>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</si>
  <si>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</si>
  <si>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</si>
  <si>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</si>
  <si>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</si>
  <si>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</si>
  <si>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</si>
  <si>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</si>
  <si>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</si>
  <si>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</si>
  <si>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</si>
  <si>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</si>
  <si>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</si>
  <si>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</si>
  <si>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</si>
  <si>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</si>
  <si>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</si>
  <si>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</si>
  <si>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</si>
  <si>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</si>
  <si>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</si>
  <si>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</si>
  <si>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</si>
  <si>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</si>
  <si>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</si>
  <si>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</si>
  <si>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</si>
  <si>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</si>
  <si>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</si>
  <si>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</si>
  <si>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</si>
  <si>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</si>
  <si>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</si>
  <si>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</si>
  <si>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</si>
  <si>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</si>
  <si>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</si>
  <si>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</si>
  <si>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</si>
  <si>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</si>
  <si>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</si>
  <si>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</si>
  <si>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</si>
  <si>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</si>
  <si>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</si>
  <si>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</si>
  <si>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</si>
  <si>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</si>
  <si>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</si>
  <si>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</si>
  <si>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</si>
  <si>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</si>
  <si>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</si>
  <si>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</si>
  <si>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</si>
  <si>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</si>
  <si>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</si>
  <si>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</si>
  <si>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</si>
  <si>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</si>
  <si>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</si>
  <si>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</si>
  <si>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</si>
  <si>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</si>
  <si>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</si>
  <si>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</si>
  <si>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</si>
  <si>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</si>
  <si>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</si>
  <si>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</si>
  <si>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</si>
  <si>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</si>
  <si>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</si>
  <si>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</si>
  <si>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</si>
  <si>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</si>
  <si>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</si>
  <si>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</si>
  <si>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</si>
  <si>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</si>
  <si>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</si>
  <si>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</si>
  <si>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</si>
  <si>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</si>
  <si>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</si>
  <si>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</si>
  <si>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</si>
  <si>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</si>
  <si>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</si>
  <si>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</si>
  <si>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</si>
  <si>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</si>
  <si>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</si>
  <si>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</si>
  <si>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</si>
  <si>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</si>
  <si>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</si>
  <si>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</si>
  <si>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</si>
  <si>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</si>
  <si>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</si>
  <si>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</si>
  <si>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</si>
  <si>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</si>
  <si>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</si>
  <si>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</si>
  <si>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</si>
  <si>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</si>
  <si>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</si>
  <si>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</si>
  <si>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</si>
  <si>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</si>
  <si>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</si>
  <si>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</si>
  <si>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</si>
  <si>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</si>
  <si>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</si>
  <si>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</si>
  <si>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</si>
  <si>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</si>
  <si>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</si>
  <si>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</si>
  <si>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</si>
  <si>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</si>
  <si>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</si>
  <si>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</si>
  <si>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</si>
  <si>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</si>
  <si>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</si>
  <si>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</si>
  <si>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</si>
  <si>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</si>
  <si>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</si>
  <si>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</si>
  <si>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</si>
  <si>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</si>
  <si>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</si>
  <si>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</si>
  <si>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</si>
  <si>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</si>
  <si>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</si>
  <si>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</si>
  <si>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</si>
  <si>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</si>
  <si>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</si>
  <si>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</si>
  <si>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</si>
  <si>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</si>
  <si>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</si>
  <si>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</si>
  <si>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</si>
  <si>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</si>
  <si>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</si>
  <si>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</si>
  <si>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</si>
  <si>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</si>
  <si>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</si>
  <si>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</si>
  <si>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</si>
  <si>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</si>
  <si>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</si>
  <si>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</si>
  <si>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</si>
  <si>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</si>
  <si>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</si>
  <si>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</si>
  <si>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</si>
  <si>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</si>
  <si>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</si>
  <si>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</si>
  <si>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</si>
  <si>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</si>
  <si>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</si>
  <si>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</si>
  <si>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</si>
  <si>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</si>
  <si>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</si>
  <si>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</si>
  <si>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</si>
  <si>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</si>
  <si>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</si>
  <si>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</si>
  <si>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</si>
  <si>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</si>
  <si>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</si>
  <si>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</si>
  <si>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</si>
  <si>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</si>
  <si>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</si>
  <si>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</si>
  <si>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</si>
  <si>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</si>
  <si>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</si>
  <si>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</si>
  <si>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</si>
  <si>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</si>
  <si>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</si>
  <si>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</si>
  <si>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</si>
  <si>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</si>
  <si>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</si>
  <si>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</si>
  <si>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</si>
  <si>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</si>
  <si>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</si>
  <si>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</si>
  <si>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</si>
  <si>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</si>
  <si>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</si>
  <si>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</si>
  <si>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</si>
  <si>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</si>
  <si>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</si>
  <si>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</si>
  <si>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</si>
  <si>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</si>
  <si>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</si>
  <si>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</si>
  <si>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</si>
  <si>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</si>
  <si>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</si>
  <si>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</si>
  <si>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</si>
  <si>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</si>
  <si>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</si>
  <si>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</si>
  <si>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</si>
  <si>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</si>
  <si>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</si>
  <si>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</si>
  <si>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</si>
  <si>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</si>
  <si>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</si>
  <si>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</si>
  <si>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</si>
  <si>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</si>
  <si>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</si>
  <si>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</si>
  <si>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</si>
  <si>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</si>
  <si>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</si>
  <si>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</si>
  <si>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</si>
  <si>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</si>
  <si>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</si>
  <si>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</si>
  <si>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</si>
  <si>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</si>
  <si>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</si>
  <si>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</si>
  <si>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</si>
  <si>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</si>
  <si>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</si>
  <si>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</si>
  <si>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</si>
  <si>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</si>
  <si>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</si>
  <si>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</si>
  <si>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</si>
  <si>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</si>
  <si>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</si>
  <si>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</si>
  <si>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</si>
  <si>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</si>
  <si>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</si>
  <si>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</si>
  <si>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</si>
  <si>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</si>
  <si>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</si>
  <si>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</si>
  <si>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</si>
  <si>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</si>
  <si>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</si>
  <si>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</si>
  <si>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</si>
  <si>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</si>
  <si>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</si>
  <si>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</si>
  <si>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</si>
  <si>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</si>
  <si>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</si>
  <si>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</si>
  <si>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</si>
  <si>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</si>
  <si>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</si>
  <si>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</si>
  <si>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</si>
  <si>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</si>
  <si>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</si>
  <si>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</si>
  <si>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</si>
  <si>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</si>
  <si>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</si>
  <si>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</si>
  <si>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</si>
  <si>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</si>
  <si>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</si>
  <si>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</si>
  <si>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</si>
  <si>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</si>
  <si>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</si>
  <si>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</si>
  <si>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</si>
  <si>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</si>
  <si>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</si>
  <si>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</si>
  <si>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</si>
  <si>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</si>
  <si>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</si>
  <si>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</si>
  <si>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</si>
  <si>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</si>
  <si>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</si>
  <si>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</si>
  <si>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</si>
  <si>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</si>
  <si>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</si>
  <si>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</si>
  <si>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</si>
  <si>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</si>
  <si>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</si>
  <si>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</si>
  <si>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</si>
  <si>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</si>
  <si>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</si>
  <si>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</si>
  <si>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</si>
  <si>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</si>
  <si>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</si>
  <si>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</si>
  <si>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</si>
  <si>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</si>
  <si>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</si>
  <si>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</si>
  <si>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</si>
  <si>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</si>
  <si>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</si>
  <si>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</si>
  <si>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</si>
  <si>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</si>
  <si>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</si>
  <si>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</si>
  <si>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</si>
  <si>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</si>
  <si>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</si>
  <si>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</si>
  <si>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</si>
  <si>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</si>
  <si>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</si>
  <si>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</si>
  <si>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</si>
  <si>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</si>
  <si>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</si>
  <si>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</si>
  <si>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</si>
  <si>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</si>
  <si>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</si>
  <si>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</si>
  <si>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</si>
  <si>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</si>
  <si>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</si>
  <si>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</si>
  <si>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</si>
  <si>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</si>
  <si>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</si>
  <si>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</si>
  <si>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</si>
  <si>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</si>
  <si>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</si>
  <si>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</si>
  <si>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</si>
  <si>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</si>
  <si>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</si>
  <si>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</si>
  <si>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</si>
  <si>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</si>
  <si>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</si>
  <si>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</si>
  <si>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</si>
  <si>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</si>
  <si>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</si>
  <si>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</si>
  <si>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</si>
  <si>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</si>
  <si>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</si>
  <si>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</si>
  <si>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</si>
  <si>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</si>
  <si>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</si>
  <si>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</si>
  <si>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</si>
  <si>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</si>
  <si>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</si>
  <si>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</si>
  <si>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</si>
  <si>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</si>
  <si>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</si>
  <si>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</si>
  <si>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</si>
  <si>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</si>
  <si>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</si>
  <si>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</si>
  <si>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</si>
  <si>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</si>
  <si>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</si>
  <si>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</si>
  <si>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</si>
  <si>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</si>
  <si>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</si>
  <si>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</si>
  <si>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</si>
  <si>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</si>
  <si>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</si>
  <si>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</si>
  <si>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</si>
  <si>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</si>
  <si>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</si>
  <si>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</si>
  <si>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</si>
  <si>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</si>
  <si>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</si>
  <si>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</si>
  <si>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</si>
  <si>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</si>
  <si>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</si>
  <si>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</si>
  <si>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</si>
  <si>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</si>
  <si>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</si>
  <si>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</si>
  <si>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</si>
  <si>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</si>
  <si>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</si>
  <si>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</si>
  <si>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</si>
  <si>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</si>
  <si>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</si>
  <si>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</si>
  <si>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</si>
  <si>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</si>
  <si>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</si>
  <si>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</si>
  <si>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</si>
  <si>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</si>
  <si>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</si>
  <si>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</si>
  <si>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</si>
  <si>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</si>
  <si>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</si>
  <si>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</si>
  <si>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</si>
  <si>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</si>
  <si>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</si>
  <si>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</si>
  <si>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</si>
  <si>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</si>
  <si>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</si>
  <si>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</si>
  <si>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</si>
  <si>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</si>
  <si>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</si>
  <si>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</si>
  <si>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</si>
  <si>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</si>
  <si>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</si>
  <si>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</si>
  <si>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</si>
  <si>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</si>
  <si>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</si>
  <si>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</si>
  <si>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</si>
  <si>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</si>
  <si>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</si>
  <si>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</si>
  <si>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</si>
  <si>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</si>
  <si>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</si>
  <si>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</si>
  <si>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</si>
  <si>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</si>
  <si>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</si>
  <si>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</si>
  <si>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</si>
  <si>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</si>
  <si>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</si>
  <si>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</si>
  <si>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</si>
  <si>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</si>
  <si>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</si>
  <si>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</si>
  <si>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</si>
  <si>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</si>
  <si>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</si>
  <si>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</si>
  <si>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</si>
  <si>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</si>
  <si>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</si>
  <si>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</si>
  <si>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</si>
  <si>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</si>
  <si>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</si>
  <si>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</si>
  <si>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</si>
  <si>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</si>
  <si>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</si>
  <si>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</si>
  <si>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</si>
  <si>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</si>
  <si>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</si>
  <si>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</si>
  <si>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</si>
  <si>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</si>
  <si>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</si>
  <si>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</si>
  <si>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</si>
  <si>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</si>
  <si>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</si>
  <si>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</si>
  <si>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</si>
  <si>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</si>
  <si>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</si>
  <si>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</si>
  <si>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</si>
  <si>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</si>
  <si>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</si>
  <si>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</si>
  <si>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</si>
  <si>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</si>
  <si>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</si>
  <si>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</si>
  <si>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</si>
  <si>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</si>
  <si>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</si>
  <si>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</si>
  <si>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</si>
  <si>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</si>
  <si>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</si>
  <si>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</si>
  <si>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</si>
  <si>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</si>
  <si>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</si>
  <si>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</si>
  <si>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</si>
  <si>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</si>
  <si>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</si>
  <si>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</si>
  <si>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</si>
  <si>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</si>
  <si>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</si>
  <si>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</si>
  <si>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</si>
  <si>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</si>
  <si>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</si>
  <si>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</si>
  <si>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</si>
  <si>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</si>
  <si>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</si>
  <si>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</si>
  <si>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</si>
  <si>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</si>
  <si>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</si>
  <si>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</si>
  <si>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</si>
  <si>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</si>
  <si>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</si>
  <si>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</si>
  <si>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</si>
  <si>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</si>
  <si>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</si>
  <si>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</si>
  <si>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</si>
  <si>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</si>
  <si>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</si>
  <si>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</si>
  <si>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</si>
  <si>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</si>
  <si>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</si>
  <si>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</si>
  <si>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</si>
  <si>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</si>
  <si>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</si>
  <si>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</si>
  <si>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</si>
  <si>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</si>
  <si>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</si>
  <si>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</si>
  <si>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</si>
  <si>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</si>
  <si>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</si>
  <si>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</si>
  <si>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</si>
  <si>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</si>
  <si>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</si>
  <si>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</si>
  <si>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</si>
  <si>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</si>
  <si>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</si>
  <si>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</si>
  <si>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</si>
  <si>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</si>
  <si>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</si>
  <si>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</si>
  <si>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</si>
  <si>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</si>
  <si>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</si>
  <si>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</si>
  <si>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</si>
  <si>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</si>
  <si>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</si>
  <si>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</si>
  <si>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</si>
  <si>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</si>
  <si>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</si>
  <si>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</si>
  <si>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</si>
  <si>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</si>
  <si>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</si>
  <si>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</si>
  <si>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</si>
  <si>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</si>
  <si>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</si>
  <si>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</si>
  <si>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</si>
  <si>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</si>
  <si>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</si>
  <si>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</si>
  <si>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</si>
  <si>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</si>
  <si>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</si>
  <si>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</si>
  <si>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</si>
  <si>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</si>
  <si>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</si>
  <si>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</si>
  <si>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</si>
  <si>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</si>
  <si>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</si>
  <si>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</si>
  <si>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</si>
  <si>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</si>
  <si>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</si>
  <si>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</si>
  <si>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</si>
  <si>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</si>
  <si>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</si>
  <si>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</si>
  <si>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</si>
  <si>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</si>
  <si>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</si>
  <si>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</si>
  <si>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</si>
  <si>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</si>
  <si>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</si>
  <si>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</si>
  <si>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</si>
  <si>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</si>
  <si>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</si>
  <si>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</si>
  <si>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</si>
  <si>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</si>
  <si>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</si>
  <si>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</si>
  <si>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</si>
  <si>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</si>
  <si>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</si>
  <si>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</si>
  <si>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</si>
  <si>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</si>
  <si>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</si>
  <si>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</si>
  <si>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</si>
  <si>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</si>
  <si>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</si>
  <si>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</si>
  <si>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</si>
  <si>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</si>
  <si>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</si>
  <si>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</si>
  <si>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</si>
  <si>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</si>
  <si>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</si>
  <si>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</si>
  <si>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</si>
  <si>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</si>
  <si>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</si>
  <si>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</si>
  <si>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</si>
  <si>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</si>
  <si>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</si>
  <si>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</si>
  <si>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</si>
  <si>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</si>
  <si>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</si>
  <si>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</si>
  <si>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</si>
  <si>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</si>
  <si>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</si>
  <si>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</si>
  <si>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</si>
  <si>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</si>
  <si>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</si>
  <si>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</si>
  <si>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</si>
  <si>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</si>
  <si>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</si>
  <si>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</si>
  <si>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</si>
  <si>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</si>
  <si>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</si>
  <si>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</si>
  <si>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</si>
  <si>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</si>
  <si>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</si>
  <si>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</si>
  <si>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</si>
  <si>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</si>
  <si>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</si>
  <si>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</si>
  <si>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</si>
  <si>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</si>
  <si>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</si>
  <si>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</si>
  <si>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</si>
  <si>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</si>
  <si>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</si>
  <si>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</si>
  <si>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</si>
  <si>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</si>
  <si>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</si>
  <si>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</si>
  <si>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</si>
  <si>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</si>
  <si>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</si>
  <si>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</si>
  <si>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</si>
  <si>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</si>
  <si>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</si>
  <si>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</si>
  <si>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</si>
  <si>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</si>
  <si>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</si>
  <si>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</si>
  <si>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</si>
  <si>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</si>
  <si>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</si>
  <si>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</si>
  <si>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</si>
  <si>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</si>
  <si>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</si>
  <si>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</si>
  <si>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</si>
  <si>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</si>
  <si>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</si>
  <si>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</si>
  <si>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</si>
  <si>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</si>
  <si>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</si>
  <si>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</si>
  <si>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</si>
  <si>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</si>
  <si>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</si>
  <si>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</si>
  <si>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</si>
  <si>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</si>
  <si>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</si>
  <si>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</si>
  <si>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</si>
  <si>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</si>
  <si>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</si>
  <si>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</si>
  <si>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</si>
  <si>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</si>
  <si>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</si>
  <si>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</si>
  <si>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</si>
  <si>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</si>
  <si>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</si>
  <si>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</si>
  <si>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</si>
  <si>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</si>
  <si>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</si>
  <si>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</si>
  <si>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</si>
  <si>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</si>
  <si>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</si>
  <si>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</si>
  <si>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</si>
  <si>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</si>
  <si>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</si>
  <si>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</si>
  <si>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</si>
  <si>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</si>
  <si>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</si>
  <si>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</si>
  <si>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</si>
  <si>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</si>
  <si>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</si>
  <si>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</si>
  <si>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</si>
  <si>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</si>
  <si>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</si>
  <si>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</si>
  <si>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</si>
  <si>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</si>
  <si>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</si>
  <si>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</si>
  <si>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</si>
  <si>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</si>
  <si>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</si>
  <si>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</si>
  <si>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</si>
  <si>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</si>
  <si>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</si>
  <si>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</si>
  <si>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</si>
  <si>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</si>
  <si>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</si>
  <si>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</si>
  <si>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</si>
  <si>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</si>
  <si>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</si>
  <si>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</si>
  <si>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</si>
  <si>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</si>
  <si>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</si>
  <si>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</si>
  <si>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</si>
  <si>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</si>
  <si>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</si>
  <si>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</si>
  <si>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</si>
  <si>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</si>
  <si>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</si>
  <si>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</si>
  <si>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</si>
  <si>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</si>
  <si>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</si>
  <si>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</si>
  <si>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</si>
  <si>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</si>
  <si>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</si>
  <si>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</si>
  <si>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</si>
  <si>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</si>
  <si>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</si>
  <si>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</si>
  <si>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</si>
  <si>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</si>
  <si>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</si>
  <si>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</si>
  <si>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</si>
  <si>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</si>
  <si>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</si>
  <si>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</si>
  <si>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</si>
  <si>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</si>
  <si>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</si>
  <si>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</si>
  <si>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</si>
  <si>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</si>
  <si>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</si>
  <si>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</si>
  <si>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</si>
  <si>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</si>
  <si>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</si>
  <si>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</si>
  <si>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</si>
  <si>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</si>
  <si>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</si>
  <si>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</si>
  <si>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</si>
  <si>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</si>
  <si>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</si>
  <si>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</si>
  <si>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</si>
  <si>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</si>
  <si>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</si>
  <si>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</si>
  <si>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</si>
  <si>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</si>
  <si>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</si>
  <si>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</si>
  <si>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</si>
  <si>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</si>
  <si>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</si>
  <si>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</si>
  <si>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</si>
  <si>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</si>
  <si>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</si>
  <si>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</si>
  <si>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</si>
  <si>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</si>
  <si>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</si>
  <si>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</si>
  <si>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</si>
  <si>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</si>
  <si>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</si>
  <si>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</si>
  <si>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</si>
  <si>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</si>
  <si>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</si>
  <si>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</si>
  <si>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</si>
  <si>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</si>
  <si>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</si>
  <si>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</si>
  <si>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</si>
  <si>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</si>
  <si>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</si>
  <si>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</si>
  <si>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</si>
  <si>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</si>
  <si>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</si>
  <si>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</si>
  <si>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</si>
  <si>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</si>
  <si>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</si>
  <si>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</si>
  <si>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</si>
  <si>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</si>
  <si>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</si>
  <si>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</si>
  <si>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</si>
  <si>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</si>
  <si>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</si>
  <si>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</si>
  <si>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</si>
  <si>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</si>
  <si>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</si>
  <si>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</si>
  <si>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</si>
  <si>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</si>
  <si>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</si>
  <si>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</si>
  <si>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</si>
  <si>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</si>
  <si>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</si>
  <si>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</si>
  <si>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</si>
  <si>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</si>
  <si>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</si>
  <si>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</si>
  <si>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</si>
  <si>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</si>
  <si>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</si>
  <si>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</si>
  <si>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</si>
  <si>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</si>
  <si>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</si>
  <si>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</si>
  <si>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</si>
  <si>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</si>
  <si>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</si>
  <si>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</si>
  <si>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</si>
  <si>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</si>
  <si>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</si>
  <si>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</si>
  <si>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</si>
  <si>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</si>
  <si>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</si>
  <si>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</si>
  <si>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</si>
  <si>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</si>
  <si>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</si>
  <si>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</si>
  <si>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</si>
  <si>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</si>
  <si>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</si>
  <si>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</si>
  <si>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</si>
  <si>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</si>
  <si>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</si>
  <si>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</si>
  <si>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</si>
  <si>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</si>
  <si>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</si>
  <si>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</si>
  <si>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</si>
  <si>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</si>
  <si>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</si>
  <si>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</si>
  <si>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</si>
  <si>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</si>
  <si>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</si>
  <si>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</si>
  <si>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</si>
  <si>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</si>
  <si>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</si>
  <si>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</si>
  <si>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</si>
  <si>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</si>
  <si>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</si>
  <si>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</si>
  <si>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</si>
  <si>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</si>
  <si>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</si>
  <si>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</si>
  <si>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</si>
  <si>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</si>
  <si>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</si>
  <si>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</si>
  <si>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</si>
  <si>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</si>
  <si>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</si>
  <si>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</si>
  <si>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</si>
  <si>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</si>
  <si>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</si>
  <si>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</si>
  <si>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</si>
  <si>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</si>
  <si>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</si>
  <si>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</si>
  <si>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</si>
  <si>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</si>
  <si>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</si>
  <si>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</si>
  <si>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</si>
  <si>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</si>
  <si>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</si>
  <si>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</si>
  <si>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</si>
  <si>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</si>
  <si>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</si>
  <si>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</si>
  <si>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</si>
  <si>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</si>
  <si>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</si>
  <si>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</si>
  <si>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</si>
  <si>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</si>
  <si>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</si>
  <si>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</si>
  <si>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</si>
  <si>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</si>
  <si>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</si>
  <si>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</si>
  <si>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</si>
  <si>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</si>
  <si>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</si>
  <si>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</si>
  <si>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</si>
  <si>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</si>
  <si>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</si>
  <si>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</si>
  <si>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</si>
  <si>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</si>
  <si>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</si>
  <si>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</si>
  <si>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</si>
  <si>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</si>
  <si>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</si>
  <si>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</si>
  <si>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</si>
  <si>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</si>
  <si>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</si>
  <si>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</si>
  <si>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</si>
  <si>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</si>
  <si>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</si>
  <si>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</si>
  <si>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</si>
  <si>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</si>
  <si>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</si>
  <si>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</si>
  <si>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</si>
  <si>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</si>
  <si>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</si>
  <si>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</si>
  <si>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</si>
  <si>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</si>
  <si>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</si>
  <si>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</si>
  <si>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</si>
  <si>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</si>
  <si>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</si>
  <si>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</si>
  <si>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</si>
  <si>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</si>
  <si>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</si>
  <si>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</si>
  <si>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</si>
  <si>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</si>
  <si>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</si>
  <si>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</si>
  <si>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</si>
  <si>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</si>
  <si>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</si>
  <si>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</si>
  <si>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</si>
  <si>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</si>
  <si>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</si>
  <si>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</si>
  <si>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</si>
  <si>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</si>
  <si>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</si>
  <si>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</si>
  <si>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</si>
  <si>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</si>
  <si>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</si>
  <si>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</si>
  <si>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</si>
  <si>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</si>
  <si>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</si>
  <si>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</si>
  <si>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</si>
  <si>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</si>
  <si>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</si>
  <si>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</si>
  <si>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</si>
  <si>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</si>
  <si>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</si>
  <si>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</si>
  <si>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</si>
  <si>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</si>
  <si>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</si>
  <si>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</si>
  <si>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</si>
  <si>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</si>
  <si>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</si>
  <si>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</si>
  <si>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</si>
  <si>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</si>
  <si>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</si>
  <si>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</si>
  <si>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</si>
  <si>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</si>
  <si>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</si>
  <si>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</si>
  <si>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</si>
  <si>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</si>
  <si>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</si>
  <si>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</si>
  <si>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</si>
  <si>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</si>
  <si>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</si>
  <si>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</si>
  <si>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</si>
  <si>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</si>
  <si>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</si>
  <si>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</si>
  <si>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</si>
  <si>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</si>
  <si>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</si>
  <si>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</si>
  <si>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</si>
  <si>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</si>
  <si>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</si>
  <si>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</si>
  <si>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</si>
  <si>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</si>
  <si>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</si>
  <si>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</si>
  <si>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</si>
  <si>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</si>
  <si>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</si>
  <si>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</si>
  <si>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</si>
  <si>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</si>
  <si>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</si>
  <si>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</si>
  <si>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</si>
  <si>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</si>
  <si>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</si>
  <si>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</si>
  <si>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</si>
  <si>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</si>
  <si>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</si>
  <si>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</si>
  <si>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</si>
  <si>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</si>
  <si>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</si>
  <si>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</si>
  <si>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</si>
  <si>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</si>
  <si>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</si>
  <si>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</si>
  <si>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</si>
  <si>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</si>
  <si>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</si>
  <si>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</si>
  <si>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</si>
  <si>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</si>
  <si>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</si>
  <si>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</si>
  <si>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</si>
  <si>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</si>
  <si>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</si>
  <si>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</si>
  <si>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</si>
  <si>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</si>
  <si>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</si>
  <si>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</si>
  <si>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</si>
  <si>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</si>
  <si>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</si>
  <si>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</si>
  <si>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</si>
  <si>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</si>
  <si>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</si>
  <si>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</si>
  <si>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</si>
  <si>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</si>
  <si>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</si>
  <si>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</si>
  <si>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</si>
  <si>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</si>
  <si>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</si>
  <si>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</si>
  <si>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</si>
  <si>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</si>
  <si>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</si>
  <si>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</si>
  <si>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</si>
  <si>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</si>
  <si>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</si>
  <si>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</si>
  <si>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</si>
  <si>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</si>
  <si>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</si>
  <si>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</si>
  <si>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</si>
  <si>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</si>
  <si>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</si>
  <si>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</si>
  <si>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</si>
  <si>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</si>
  <si>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</si>
  <si>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</si>
  <si>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</si>
  <si>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</si>
  <si>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</si>
  <si>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</si>
  <si>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</si>
  <si>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</si>
  <si>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</si>
  <si>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</si>
  <si>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</si>
  <si>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</si>
  <si>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</si>
  <si>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</si>
  <si>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</si>
  <si>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</si>
  <si>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</si>
  <si>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</si>
  <si>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</si>
  <si>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</si>
  <si>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</si>
  <si>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</si>
  <si>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</si>
  <si>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</si>
  <si>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</si>
  <si>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</si>
  <si>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</si>
  <si>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</si>
  <si>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</si>
  <si>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</si>
  <si>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</si>
  <si>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</si>
  <si>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</si>
  <si>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</si>
  <si>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</si>
  <si>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</si>
  <si>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</si>
  <si>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</si>
  <si>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</si>
  <si>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</si>
  <si>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</si>
  <si>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</si>
  <si>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</si>
  <si>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</si>
  <si>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</si>
  <si>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</si>
  <si>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</si>
  <si>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</si>
  <si>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</si>
  <si>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</si>
  <si>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</si>
  <si>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</si>
  <si>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</si>
  <si>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</si>
  <si>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</si>
  <si>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</si>
  <si>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</si>
  <si>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</si>
  <si>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</si>
  <si>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</si>
  <si>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</si>
  <si>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</si>
  <si>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</si>
  <si>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</si>
  <si>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</si>
  <si>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</si>
  <si>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</si>
  <si>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</si>
  <si>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</si>
  <si>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</si>
  <si>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</si>
  <si>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</si>
  <si>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</si>
  <si>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</si>
  <si>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</si>
  <si>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</si>
  <si>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</si>
  <si>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</si>
  <si>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</si>
  <si>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</si>
  <si>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</si>
  <si>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</si>
  <si>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</si>
  <si>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</si>
  <si>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</si>
  <si>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</si>
  <si>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</si>
  <si>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</si>
  <si>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</si>
  <si>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</si>
  <si>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</si>
  <si>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</si>
  <si>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</si>
  <si>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</si>
  <si>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</si>
  <si>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</si>
  <si>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</si>
  <si>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</si>
  <si>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</si>
  <si>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</si>
  <si>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</si>
  <si>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</si>
  <si>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</si>
  <si>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</si>
  <si>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</si>
  <si>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</si>
  <si>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</si>
  <si>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</si>
  <si>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</si>
  <si>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</si>
  <si>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</si>
  <si>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</si>
  <si>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</si>
  <si>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</si>
  <si>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</si>
  <si>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</si>
  <si>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</si>
  <si>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</si>
  <si>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</si>
  <si>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</si>
  <si>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</si>
  <si>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</si>
  <si>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</si>
  <si>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</si>
  <si>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</si>
  <si>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</si>
  <si>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</si>
  <si>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</si>
  <si>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</si>
  <si>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</si>
  <si>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</si>
  <si>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</si>
  <si>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</si>
  <si>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</si>
  <si>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</si>
  <si>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</si>
  <si>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</si>
  <si>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</si>
  <si>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</si>
  <si>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</si>
  <si>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</si>
  <si>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</si>
  <si>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</si>
  <si>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</si>
  <si>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</si>
  <si>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</si>
  <si>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</si>
  <si>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</si>
  <si>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</si>
  <si>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</si>
  <si>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</si>
  <si>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</si>
  <si>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</si>
  <si>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</si>
  <si>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</si>
  <si>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</si>
  <si>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</si>
  <si>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</si>
  <si>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</si>
  <si>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</si>
  <si>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</si>
  <si>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</si>
  <si>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</si>
  <si>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</si>
  <si>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</si>
  <si>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</si>
  <si>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</si>
  <si>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</si>
  <si>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</si>
  <si>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</si>
  <si>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</si>
  <si>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</si>
  <si>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</si>
  <si>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</si>
  <si>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</si>
  <si>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</si>
  <si>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</si>
  <si>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</si>
  <si>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</si>
  <si>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</si>
  <si>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</si>
  <si>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</si>
  <si>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</si>
  <si>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</si>
  <si>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</si>
  <si>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</si>
  <si>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</si>
  <si>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</si>
  <si>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</si>
  <si>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</si>
  <si>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</si>
  <si>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</si>
  <si>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</si>
  <si>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</si>
  <si>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</si>
  <si>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</si>
  <si>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</si>
  <si>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</si>
  <si>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</si>
  <si>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</si>
  <si>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</si>
  <si>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</si>
  <si>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</si>
  <si>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</si>
  <si>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</si>
  <si>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</si>
  <si>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</si>
  <si>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</si>
  <si>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</si>
  <si>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</si>
  <si>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</si>
  <si>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</si>
  <si>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</si>
  <si>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</si>
  <si>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</si>
  <si>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</si>
  <si>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</si>
  <si>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</si>
  <si>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</si>
  <si>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</si>
  <si>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</si>
  <si>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</si>
  <si>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</si>
  <si>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</si>
  <si>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</si>
  <si>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</si>
  <si>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</si>
  <si>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</si>
  <si>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</si>
  <si>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</si>
  <si>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</si>
  <si>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</si>
  <si>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</si>
  <si>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</si>
  <si>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</si>
  <si>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</si>
  <si>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</si>
  <si>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</si>
  <si>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</si>
  <si>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</si>
  <si>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</si>
  <si>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</si>
  <si>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</si>
  <si>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</si>
  <si>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</si>
  <si>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</si>
  <si>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</si>
  <si>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</si>
  <si>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</si>
  <si>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</si>
  <si>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</si>
  <si>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</si>
  <si>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</si>
  <si>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</si>
  <si>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</si>
  <si>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</si>
  <si>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</si>
  <si>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</si>
  <si>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</si>
  <si>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</si>
  <si>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</si>
  <si>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</si>
  <si>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</si>
  <si>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</si>
  <si>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</si>
  <si>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</si>
  <si>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</si>
  <si>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</si>
  <si>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</si>
  <si>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</si>
  <si>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</si>
  <si>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</si>
  <si>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</si>
  <si>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</si>
  <si>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</si>
  <si>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</si>
  <si>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</si>
  <si>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</si>
  <si>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</si>
  <si>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</si>
  <si>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</si>
  <si>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</si>
  <si>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</si>
  <si>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</si>
  <si>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</si>
  <si>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</si>
  <si>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</si>
  <si>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</si>
  <si>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</si>
  <si>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</si>
  <si>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</si>
  <si>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</si>
  <si>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</si>
  <si>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</si>
  <si>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</si>
  <si>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</si>
  <si>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</si>
  <si>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</si>
  <si>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</si>
  <si>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</si>
  <si>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</si>
  <si>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</si>
  <si>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</si>
  <si>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</si>
  <si>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</si>
  <si>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</si>
  <si>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</si>
  <si>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</si>
  <si>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</si>
  <si>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</si>
  <si>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</si>
  <si>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</si>
  <si>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</si>
  <si>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</si>
  <si>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</si>
  <si>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</si>
  <si>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</si>
  <si>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</si>
  <si>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</si>
  <si>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</si>
  <si>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</si>
  <si>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</si>
  <si>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</si>
  <si>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</si>
  <si>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</si>
  <si>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</si>
  <si>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</si>
  <si>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</si>
  <si>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</si>
  <si>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</si>
  <si>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</si>
  <si>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</si>
  <si>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</si>
  <si>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</si>
  <si>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</si>
  <si>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</si>
  <si>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</si>
  <si>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</si>
  <si>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</si>
  <si>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</si>
  <si>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</si>
  <si>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</si>
  <si>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</si>
  <si>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</si>
  <si>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</si>
  <si>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</si>
  <si>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</si>
  <si>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</si>
  <si>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</si>
  <si>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</si>
  <si>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</si>
  <si>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</si>
  <si>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</si>
  <si>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</si>
  <si>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</si>
  <si>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</si>
  <si>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</si>
  <si>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</si>
  <si>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</si>
  <si>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</si>
  <si>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</si>
  <si>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</si>
  <si>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</si>
  <si>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</si>
  <si>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</si>
  <si>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</si>
  <si>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</si>
  <si>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</si>
  <si>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</si>
  <si>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</si>
  <si>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</si>
  <si>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</si>
  <si>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</si>
  <si>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</si>
  <si>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</si>
  <si>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</si>
  <si>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</si>
  <si>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</si>
  <si>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</si>
  <si>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</si>
  <si>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</si>
  <si>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</si>
  <si>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</si>
  <si>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</si>
  <si>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</si>
  <si>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</si>
  <si>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</si>
  <si>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</si>
  <si>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</si>
  <si>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</si>
  <si>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</si>
  <si>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</si>
  <si>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</si>
  <si>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</si>
  <si>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</si>
  <si>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</si>
  <si>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</si>
  <si>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</si>
  <si>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</si>
  <si>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</si>
  <si>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</si>
  <si>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</si>
  <si>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</si>
  <si>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</si>
  <si>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</si>
  <si>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</si>
  <si>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</si>
  <si>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</si>
  <si>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</si>
  <si>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</si>
  <si>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</si>
  <si>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</si>
  <si>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</si>
  <si>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</si>
  <si>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</si>
  <si>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</si>
  <si>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</si>
  <si>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</si>
  <si>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</si>
  <si>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</si>
  <si>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</si>
  <si>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</si>
  <si>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</si>
  <si>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</si>
  <si>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</si>
  <si>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</si>
  <si>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</si>
  <si>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</si>
  <si>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</si>
  <si>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</si>
  <si>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</si>
  <si>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</si>
  <si>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</si>
  <si>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</si>
  <si>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</si>
  <si>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</si>
  <si>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</si>
  <si>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</si>
  <si>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</si>
  <si>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</si>
  <si>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</si>
  <si>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</si>
  <si>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</si>
  <si>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</si>
  <si>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</si>
  <si>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</si>
  <si>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</si>
  <si>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</si>
  <si>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</si>
  <si>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</si>
  <si>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</si>
  <si>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</si>
  <si>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</si>
  <si>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</si>
  <si>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</si>
  <si>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</si>
  <si>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</si>
  <si>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</si>
  <si>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</si>
  <si>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</si>
  <si>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</si>
  <si>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</si>
  <si>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</si>
  <si>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</si>
  <si>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</si>
  <si>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</si>
  <si>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</si>
  <si>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</si>
  <si>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</si>
  <si>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</si>
  <si>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</si>
  <si>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</si>
  <si>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</si>
  <si>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</si>
  <si>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</si>
  <si>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</si>
  <si>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</si>
  <si>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</si>
  <si>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</si>
  <si>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</si>
  <si>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</si>
  <si>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</si>
  <si>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</si>
  <si>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</si>
  <si>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</si>
  <si>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</si>
  <si>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</si>
  <si>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</si>
  <si>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</si>
  <si>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</si>
  <si>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</si>
  <si>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</si>
  <si>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</si>
  <si>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</si>
  <si>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</si>
  <si>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</si>
  <si>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</si>
  <si>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</si>
  <si>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</si>
  <si>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</si>
  <si>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</si>
  <si>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</si>
  <si>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</si>
  <si>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</si>
  <si>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</si>
  <si>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</si>
  <si>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</si>
  <si>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</si>
  <si>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</si>
  <si>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</si>
  <si>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</si>
  <si>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</si>
  <si>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</si>
  <si>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</si>
  <si>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</si>
  <si>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</si>
  <si>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</si>
  <si>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</si>
  <si>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</si>
  <si>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</si>
  <si>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</si>
  <si>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</si>
  <si>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</si>
  <si>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</si>
  <si>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</si>
  <si>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</si>
  <si>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</si>
  <si>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</si>
  <si>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</si>
  <si>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</si>
  <si>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</si>
  <si>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</si>
  <si>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</si>
  <si>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</si>
  <si>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</si>
  <si>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</si>
  <si>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</si>
  <si>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</si>
  <si>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</si>
  <si>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</si>
  <si>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</si>
  <si>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</si>
  <si>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</si>
  <si>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</si>
  <si>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</si>
  <si>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</si>
  <si>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</si>
  <si>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</si>
  <si>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</si>
  <si>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</si>
  <si>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</si>
  <si>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</si>
  <si>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</si>
  <si>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</si>
  <si>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</si>
  <si>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</si>
  <si>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</si>
  <si>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</si>
  <si>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</si>
  <si>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</si>
  <si>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</si>
  <si>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</si>
  <si>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</si>
  <si>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</si>
  <si>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</si>
  <si>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</si>
  <si>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</si>
  <si>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</si>
  <si>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</si>
  <si>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</si>
  <si>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</si>
  <si>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</si>
  <si>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</si>
  <si>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</si>
  <si>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</si>
  <si>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</si>
  <si>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</si>
  <si>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</si>
  <si>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</si>
  <si>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</si>
  <si>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</si>
  <si>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</si>
  <si>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</si>
  <si>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</si>
  <si>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</si>
  <si>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</si>
  <si>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</si>
  <si>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</si>
  <si>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</si>
  <si>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</si>
  <si>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</si>
  <si>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</si>
  <si>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</si>
  <si>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</si>
  <si>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</si>
  <si>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</si>
  <si>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</si>
  <si>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</si>
  <si>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</si>
  <si>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</si>
  <si>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</si>
  <si>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</si>
  <si>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</si>
  <si>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</si>
  <si>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</si>
  <si>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</si>
  <si>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</si>
  <si>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</si>
  <si>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</si>
  <si>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</si>
  <si>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</si>
  <si>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</si>
  <si>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</si>
  <si>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</si>
  <si>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</si>
  <si>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</si>
  <si>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</si>
  <si>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</si>
  <si>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</si>
  <si>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</si>
  <si>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</si>
  <si>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</si>
  <si>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</si>
  <si>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</si>
  <si>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</si>
  <si>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</si>
  <si>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</si>
  <si>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</si>
  <si>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</si>
  <si>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</si>
  <si>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</si>
  <si>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</si>
  <si>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</si>
  <si>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</si>
  <si>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</si>
  <si>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</si>
  <si>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</si>
  <si>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</si>
  <si>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</si>
  <si>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</si>
  <si>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</si>
  <si>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</si>
  <si>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</si>
  <si>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</si>
  <si>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</si>
  <si>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</si>
  <si>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</si>
  <si>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</si>
  <si>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</si>
  <si>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</si>
  <si>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</si>
  <si>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</si>
  <si>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</si>
  <si>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</si>
  <si>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</si>
  <si>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</si>
  <si>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</si>
  <si>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</si>
  <si>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</si>
  <si>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</si>
  <si>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</si>
  <si>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</si>
  <si>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</si>
  <si>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</si>
  <si>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</si>
  <si>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</si>
  <si>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</si>
  <si>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</si>
  <si>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</si>
  <si>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</si>
  <si>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</si>
  <si>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</si>
  <si>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</si>
  <si>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</si>
  <si>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</si>
  <si>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</si>
  <si>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</si>
  <si>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</si>
  <si>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</si>
  <si>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</si>
  <si>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</si>
  <si>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</si>
  <si>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</si>
  <si>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</si>
  <si>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</si>
  <si>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</si>
  <si>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</si>
  <si>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</si>
  <si>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</si>
  <si>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</si>
  <si>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</si>
  <si>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</si>
  <si>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</si>
  <si>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</si>
  <si>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</si>
  <si>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</si>
  <si>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</si>
  <si>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</si>
  <si>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</si>
  <si>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</si>
  <si>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</si>
  <si>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</si>
  <si>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</si>
  <si>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</si>
  <si>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</si>
  <si>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</si>
  <si>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</si>
  <si>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</si>
  <si>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</si>
  <si>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</si>
  <si>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</si>
  <si>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</si>
  <si>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</si>
  <si>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</si>
  <si>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</si>
  <si>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</si>
  <si>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</si>
  <si>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</si>
  <si>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</si>
  <si>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</si>
  <si>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</si>
  <si>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</si>
  <si>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</si>
  <si>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</si>
  <si>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</si>
  <si>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</si>
  <si>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</si>
  <si>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</si>
  <si>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</si>
  <si>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</si>
  <si>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</si>
  <si>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</si>
  <si>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</si>
  <si>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</si>
  <si>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</si>
  <si>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</si>
  <si>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</si>
  <si>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</si>
  <si>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</si>
  <si>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</si>
  <si>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</si>
  <si>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</si>
  <si>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</si>
  <si>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</si>
  <si>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</si>
  <si>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</si>
  <si>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</si>
  <si>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</si>
  <si>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</si>
  <si>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</si>
  <si>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</si>
  <si>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</si>
  <si>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</si>
  <si>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</si>
  <si>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</si>
  <si>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</si>
  <si>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</si>
  <si>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</si>
  <si>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</si>
  <si>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</si>
  <si>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</si>
  <si>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</si>
  <si>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</si>
  <si>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</si>
  <si>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</si>
  <si>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</si>
  <si>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</si>
  <si>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</si>
  <si>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</si>
  <si>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</si>
  <si>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</si>
  <si>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</si>
  <si>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</si>
  <si>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</si>
  <si>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</si>
  <si>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</si>
  <si>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</si>
  <si>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</si>
  <si>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</si>
  <si>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</si>
  <si>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</si>
  <si>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</si>
  <si>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</si>
  <si>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</si>
  <si>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</si>
  <si>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</si>
  <si>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</si>
  <si>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</si>
  <si>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</si>
  <si>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</si>
  <si>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</si>
  <si>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</si>
  <si>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</si>
  <si>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</si>
  <si>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</si>
  <si>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</si>
  <si>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</si>
  <si>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</si>
  <si>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</si>
  <si>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</si>
  <si>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</si>
  <si>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</si>
  <si>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</si>
  <si>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</si>
  <si>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</si>
  <si>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</si>
  <si>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</si>
  <si>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</si>
  <si>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</si>
  <si>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</si>
  <si>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</si>
  <si>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</si>
  <si>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</si>
  <si>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</si>
  <si>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</si>
  <si>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</si>
  <si>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</si>
  <si>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</si>
  <si>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</si>
  <si>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</si>
  <si>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</si>
  <si>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</si>
  <si>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</si>
  <si>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</si>
  <si>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</si>
  <si>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</si>
  <si>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</si>
  <si>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</si>
  <si>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</si>
  <si>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</si>
  <si>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</si>
  <si>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</si>
  <si>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</si>
  <si>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</si>
  <si>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</si>
  <si>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</si>
  <si>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</si>
  <si>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</si>
  <si>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</si>
  <si>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</si>
  <si>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</si>
  <si>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</si>
  <si>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</si>
  <si>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</si>
  <si>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</si>
  <si>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</si>
  <si>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</si>
  <si>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</si>
  <si>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</si>
  <si>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</si>
  <si>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</si>
  <si>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</si>
  <si>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</si>
  <si>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</si>
  <si>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</si>
  <si>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</si>
  <si>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</si>
  <si>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</si>
  <si>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</si>
  <si>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</si>
  <si>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</si>
  <si>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</si>
  <si>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</si>
  <si>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</si>
  <si>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</si>
  <si>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</si>
  <si>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</si>
  <si>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</si>
  <si>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</si>
  <si>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</si>
  <si>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</si>
  <si>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</si>
  <si>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</si>
  <si>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</si>
  <si>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</si>
  <si>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</si>
  <si>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</si>
  <si>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</si>
  <si>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</si>
  <si>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</si>
  <si>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</si>
  <si>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</si>
  <si>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</si>
  <si>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</si>
  <si>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</si>
  <si>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</si>
  <si>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</si>
  <si>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</si>
  <si>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</si>
  <si>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</si>
  <si>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</si>
  <si>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</si>
  <si>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</si>
  <si>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</si>
  <si>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</si>
  <si>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</si>
  <si>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</si>
  <si>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</si>
  <si>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</si>
  <si>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</si>
  <si>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</si>
  <si>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</si>
  <si>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</si>
  <si>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</si>
  <si>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</si>
  <si>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</si>
  <si>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</si>
  <si>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</si>
  <si>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</si>
  <si>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</si>
  <si>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</si>
  <si>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</si>
  <si>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</si>
  <si>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</si>
  <si>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</si>
  <si>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</si>
  <si>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</si>
  <si>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</si>
  <si>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</si>
  <si>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</si>
  <si>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</si>
  <si>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</si>
  <si>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</si>
  <si>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</si>
  <si>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</si>
  <si>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</si>
  <si>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</si>
  <si>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</si>
  <si>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</si>
  <si>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</si>
  <si>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</si>
  <si>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</si>
  <si>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</si>
  <si>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</si>
  <si>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</si>
  <si>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</si>
  <si>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</si>
  <si>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</si>
  <si>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</si>
  <si>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</si>
  <si>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</si>
  <si>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</si>
  <si>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</si>
  <si>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</si>
  <si>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</si>
  <si>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</si>
  <si>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</si>
  <si>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</si>
  <si>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</si>
  <si>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</si>
  <si>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</si>
  <si>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</si>
  <si>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</si>
  <si>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</si>
  <si>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</si>
  <si>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</si>
  <si>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</si>
  <si>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</si>
  <si>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</si>
  <si>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</si>
  <si>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</si>
  <si>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</si>
  <si>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</si>
  <si>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</si>
  <si>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</si>
  <si>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</si>
  <si>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</si>
  <si>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</si>
  <si>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</si>
  <si>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</si>
  <si>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</si>
  <si>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</si>
  <si>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</si>
  <si>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</si>
  <si>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</si>
  <si>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</si>
  <si>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</si>
  <si>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</si>
  <si>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</si>
  <si>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</si>
  <si>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</si>
  <si>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</si>
  <si>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</si>
  <si>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</si>
  <si>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</si>
  <si>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</si>
  <si>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</si>
  <si>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</si>
  <si>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</si>
  <si>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</si>
  <si>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</si>
  <si>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</si>
  <si>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</si>
  <si>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</si>
  <si>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</si>
  <si>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</si>
  <si>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</si>
  <si>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</si>
  <si>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</si>
  <si>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</si>
  <si>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</si>
  <si>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</si>
  <si>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</si>
  <si>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</si>
  <si>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</si>
  <si>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</si>
  <si>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</si>
  <si>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</si>
  <si>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</si>
  <si>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</si>
  <si>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</si>
  <si>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</si>
  <si>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</si>
  <si>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</si>
  <si>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</si>
  <si>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</si>
  <si>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</si>
  <si>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</si>
  <si>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</si>
  <si>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</si>
  <si>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</si>
  <si>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</si>
  <si>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</si>
  <si>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</si>
  <si>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</si>
  <si>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</si>
  <si>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</si>
  <si>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</si>
  <si>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</si>
  <si>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</si>
  <si>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</si>
  <si>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</si>
  <si>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</si>
  <si>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</si>
  <si>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</si>
  <si>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</si>
  <si>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</si>
  <si>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</si>
  <si>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</si>
  <si>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</si>
  <si>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</si>
  <si>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</si>
  <si>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</si>
  <si>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</si>
  <si>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</si>
  <si>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</si>
  <si>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</si>
  <si>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</si>
  <si>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</si>
  <si>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</si>
  <si>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</si>
  <si>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</si>
  <si>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</si>
  <si>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</si>
  <si>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</si>
  <si>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</si>
  <si>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</si>
  <si>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</si>
  <si>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</si>
  <si>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</si>
  <si>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</si>
  <si>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</si>
  <si>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</si>
  <si>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</si>
  <si>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</si>
  <si>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</si>
  <si>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</si>
  <si>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</si>
  <si>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</si>
  <si>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</si>
  <si>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</si>
  <si>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</si>
  <si>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</si>
  <si>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</si>
  <si>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</si>
  <si>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</si>
  <si>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</si>
  <si>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</si>
  <si>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</si>
  <si>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</si>
  <si>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</si>
  <si>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</si>
  <si>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</si>
  <si>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</si>
  <si>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</si>
  <si>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</si>
  <si>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</si>
  <si>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</si>
  <si>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</si>
  <si>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</si>
  <si>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</si>
  <si>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</si>
  <si>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</si>
  <si>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</si>
  <si>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</si>
  <si>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</si>
  <si>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</si>
  <si>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</si>
  <si>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</si>
  <si>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</si>
  <si>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</si>
  <si>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</si>
  <si>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</si>
  <si>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</si>
  <si>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</si>
  <si>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</si>
  <si>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</si>
  <si>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</si>
  <si>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</si>
  <si>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</si>
  <si>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</si>
  <si>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</si>
  <si>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</si>
  <si>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</si>
  <si>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</si>
  <si>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</si>
  <si>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</si>
  <si>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</si>
  <si>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</si>
  <si>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</si>
  <si>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</si>
  <si>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</si>
  <si>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</si>
  <si>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</si>
  <si>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</si>
  <si>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</si>
  <si>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</si>
  <si>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</si>
  <si>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</si>
  <si>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</si>
  <si>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</si>
  <si>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</si>
  <si>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</si>
  <si>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</si>
  <si>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</si>
  <si>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</si>
  <si>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</si>
  <si>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</si>
  <si>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</si>
  <si>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</si>
  <si>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</si>
  <si>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</si>
  <si>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</si>
  <si>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</si>
  <si>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</si>
  <si>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</si>
  <si>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</si>
  <si>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</si>
  <si>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</si>
  <si>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</si>
  <si>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</si>
  <si>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</si>
  <si>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</si>
  <si>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</si>
  <si>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</si>
  <si>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</si>
  <si>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</si>
  <si>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</si>
  <si>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</si>
  <si>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</si>
  <si>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</si>
  <si>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</si>
  <si>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</si>
  <si>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</si>
  <si>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</si>
  <si>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</si>
  <si>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</si>
  <si>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</si>
  <si>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</si>
  <si>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</si>
  <si>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</si>
  <si>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</si>
  <si>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</si>
  <si>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</si>
  <si>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</si>
  <si>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</si>
  <si>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</si>
  <si>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</si>
  <si>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</si>
  <si>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</si>
  <si>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</si>
  <si>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</si>
  <si>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</si>
  <si>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</si>
  <si>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</si>
  <si>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</si>
  <si>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</si>
  <si>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</si>
  <si>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</si>
  <si>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</si>
  <si>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</si>
  <si>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</si>
  <si>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</si>
  <si>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</si>
  <si>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</si>
  <si>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</si>
  <si>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</si>
  <si>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</si>
  <si>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</si>
  <si>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</si>
  <si>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</si>
  <si>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</si>
  <si>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</si>
  <si>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</si>
  <si>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</si>
  <si>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</si>
  <si>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</si>
  <si>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</si>
  <si>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</si>
  <si>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</si>
  <si>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</si>
  <si>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</si>
  <si>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</si>
  <si>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</si>
  <si>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</si>
  <si>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</si>
  <si>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</si>
  <si>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</si>
  <si>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</si>
  <si>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</si>
  <si>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</si>
  <si>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</si>
  <si>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</si>
  <si>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</si>
  <si>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</si>
  <si>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</si>
  <si>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</si>
  <si>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</si>
  <si>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</si>
  <si>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</si>
  <si>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</si>
  <si>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</si>
  <si>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</si>
  <si>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</si>
  <si>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</si>
  <si>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</si>
  <si>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</si>
  <si>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</si>
  <si>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</si>
  <si>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</si>
  <si>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</si>
  <si>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</si>
  <si>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</si>
  <si>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</si>
  <si>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</si>
  <si>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</si>
  <si>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</si>
  <si>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</si>
  <si>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</si>
  <si>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</si>
  <si>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</si>
  <si>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</si>
  <si>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</si>
  <si>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</si>
  <si>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</si>
  <si>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</si>
  <si>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</si>
  <si>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</si>
  <si>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</si>
  <si>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</si>
  <si>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</si>
  <si>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</si>
  <si>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</si>
  <si>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</si>
  <si>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</si>
  <si>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</si>
  <si>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</si>
  <si>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</si>
  <si>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</si>
  <si>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</si>
  <si>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</si>
  <si>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</si>
  <si>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</si>
  <si>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</si>
  <si>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</si>
  <si>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</si>
  <si>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</si>
  <si>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</si>
  <si>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</si>
  <si>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</si>
  <si>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</si>
  <si>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</si>
  <si>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</si>
  <si>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</si>
  <si>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</si>
  <si>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</si>
  <si>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</si>
  <si>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</si>
  <si>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</si>
  <si>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</si>
  <si>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</si>
  <si>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</si>
  <si>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</si>
  <si>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</si>
  <si>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</si>
  <si>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</si>
  <si>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</si>
  <si>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</si>
  <si>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</si>
  <si>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</si>
  <si>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</si>
  <si>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</si>
  <si>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</si>
  <si>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</si>
  <si>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</si>
  <si>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</si>
  <si>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</si>
  <si>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</si>
  <si>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</si>
  <si>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</si>
  <si>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</si>
  <si>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</si>
  <si>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</si>
  <si>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</si>
  <si>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</si>
  <si>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</si>
  <si>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</si>
  <si>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</si>
  <si>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</si>
  <si>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</si>
  <si>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</si>
  <si>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</si>
  <si>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</si>
  <si>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</si>
  <si>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</si>
  <si>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</si>
  <si>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</si>
  <si>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</si>
  <si>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</si>
  <si>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</si>
  <si>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</si>
  <si>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</si>
  <si>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</si>
  <si>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</si>
  <si>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</si>
  <si>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</si>
  <si>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</si>
  <si>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</si>
  <si>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</si>
  <si>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</si>
  <si>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</si>
  <si>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</si>
  <si>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</si>
  <si>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</si>
  <si>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</si>
  <si>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</si>
  <si>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</si>
  <si>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</si>
  <si>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</si>
  <si>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</si>
  <si>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</si>
  <si>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</si>
  <si>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</si>
  <si>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</si>
  <si>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</si>
  <si>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</si>
  <si>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</si>
  <si>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</si>
  <si>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</si>
  <si>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</si>
  <si>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</si>
  <si>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</si>
  <si>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</si>
  <si>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</si>
  <si>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</si>
  <si>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</si>
  <si>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</si>
  <si>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</si>
  <si>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</si>
  <si>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</si>
  <si>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</si>
  <si>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</si>
  <si>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</si>
  <si>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</si>
  <si>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</si>
  <si>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</si>
  <si>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</si>
  <si>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</si>
  <si>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</si>
  <si>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</si>
  <si>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</si>
  <si>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</si>
  <si>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</si>
  <si>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</si>
  <si>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</si>
  <si>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</si>
  <si>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</si>
  <si>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</si>
  <si>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</si>
  <si>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</si>
  <si>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</si>
  <si>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</si>
  <si>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</si>
  <si>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</si>
  <si>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</si>
  <si>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</si>
  <si>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</si>
  <si>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</si>
  <si>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</si>
  <si>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</si>
  <si>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</si>
  <si>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</si>
  <si>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</si>
  <si>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</si>
  <si>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</si>
  <si>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</si>
  <si>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</si>
  <si>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</si>
  <si>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</si>
  <si>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</si>
  <si>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</si>
  <si>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</si>
  <si>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</si>
  <si>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</si>
  <si>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</si>
  <si>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</si>
  <si>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</si>
  <si>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</si>
  <si>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</si>
  <si>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</si>
  <si>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</si>
  <si>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</si>
  <si>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</si>
  <si>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</si>
  <si>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</si>
  <si>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</si>
  <si>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</si>
  <si>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</si>
  <si>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</si>
  <si>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</si>
  <si>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</si>
  <si>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</si>
  <si>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</si>
  <si>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</si>
  <si>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</si>
  <si>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</si>
  <si>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</si>
  <si>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</si>
  <si>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</si>
  <si>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</si>
  <si>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</si>
  <si>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</si>
  <si>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</si>
  <si>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</si>
  <si>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</si>
  <si>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</si>
  <si>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</si>
  <si>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</si>
  <si>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</si>
  <si>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</si>
  <si>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</si>
  <si>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</si>
  <si>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</si>
  <si>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</si>
  <si>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</si>
  <si>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</si>
  <si>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</si>
  <si>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</si>
  <si>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</si>
  <si>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</si>
  <si>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</si>
  <si>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</si>
  <si>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</si>
  <si>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</si>
  <si>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</si>
  <si>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</si>
  <si>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</si>
  <si>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</si>
  <si>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</si>
  <si>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</si>
  <si>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</si>
  <si>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</si>
  <si>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</si>
  <si>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</si>
  <si>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</si>
  <si>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</si>
  <si>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</si>
  <si>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</si>
  <si>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</si>
  <si>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</si>
  <si>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</si>
  <si>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</si>
  <si>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</si>
  <si>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</si>
  <si>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</si>
  <si>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</si>
  <si>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</si>
  <si>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</si>
  <si>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</si>
  <si>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</si>
  <si>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</si>
  <si>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</si>
  <si>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</si>
  <si>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</si>
  <si>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</si>
  <si>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</si>
  <si>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</si>
  <si>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</si>
  <si>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</si>
  <si>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</si>
  <si>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</si>
  <si>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</si>
  <si>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</si>
  <si>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</si>
  <si>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</si>
  <si>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</si>
  <si>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</si>
  <si>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</si>
  <si>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</si>
  <si>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</si>
  <si>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</si>
  <si>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</si>
  <si>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</si>
  <si>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</si>
  <si>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</si>
  <si>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</si>
  <si>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</si>
  <si>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</si>
  <si>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</si>
  <si>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</si>
  <si>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</si>
  <si>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</si>
  <si>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</si>
  <si>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</si>
  <si>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</si>
  <si>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</si>
  <si>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</si>
  <si>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</si>
  <si>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</si>
  <si>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</si>
  <si>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</si>
  <si>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</si>
  <si>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</si>
  <si>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</si>
  <si>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</si>
  <si>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</si>
  <si>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</si>
  <si>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</si>
  <si>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</si>
  <si>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</si>
  <si>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</si>
  <si>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</si>
  <si>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</si>
  <si>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</si>
  <si>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</si>
  <si>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</si>
  <si>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</si>
  <si>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</si>
  <si>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</si>
  <si>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</si>
  <si>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</si>
  <si>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</si>
  <si>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</si>
  <si>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</si>
  <si>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</si>
  <si>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</si>
  <si>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</si>
  <si>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</si>
  <si>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</si>
  <si>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</si>
  <si>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</si>
  <si>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</si>
  <si>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</si>
  <si>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</si>
  <si>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</si>
  <si>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</si>
  <si>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</si>
  <si>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</si>
  <si>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</si>
  <si>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</si>
  <si>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</si>
  <si>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</si>
  <si>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</si>
  <si>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</si>
  <si>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</si>
  <si>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</si>
  <si>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</si>
  <si>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</si>
  <si>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</si>
  <si>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</si>
  <si>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</si>
  <si>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</si>
  <si>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</si>
  <si>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</si>
  <si>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</si>
  <si>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</si>
  <si>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</si>
  <si>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</si>
  <si>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</si>
  <si>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</si>
  <si>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</si>
  <si>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</si>
  <si>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</si>
  <si>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</si>
  <si>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</si>
  <si>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</si>
  <si>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</si>
  <si>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</si>
  <si>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</si>
  <si>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</si>
  <si>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</si>
  <si>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</si>
  <si>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</si>
  <si>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</si>
  <si>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</si>
  <si>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</si>
  <si>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</si>
  <si>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</si>
  <si>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</si>
  <si>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</si>
  <si>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</si>
  <si>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</si>
  <si>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</si>
  <si>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</si>
  <si>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</si>
  <si>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</si>
  <si>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</si>
  <si>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</si>
  <si>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</si>
  <si>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</si>
  <si>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</si>
  <si>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</si>
  <si>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</si>
  <si>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</si>
  <si>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</si>
  <si>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</si>
  <si>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</si>
  <si>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</si>
  <si>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</si>
  <si>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</si>
  <si>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</si>
  <si>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</si>
  <si>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</si>
  <si>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</si>
  <si>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</si>
  <si>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</si>
  <si>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</si>
  <si>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</si>
  <si>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</si>
  <si>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</si>
  <si>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</si>
  <si>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</si>
  <si>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</si>
  <si>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</si>
  <si>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</si>
  <si>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</si>
  <si>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</si>
  <si>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</si>
  <si>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</si>
  <si>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</si>
  <si>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</si>
  <si>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</si>
  <si>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</si>
  <si>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</si>
  <si>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</si>
  <si>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</si>
  <si>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</si>
  <si>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</si>
  <si>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</si>
  <si>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</si>
  <si>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</si>
  <si>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</si>
  <si>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</si>
  <si>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</si>
  <si>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</si>
  <si>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</si>
  <si>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</si>
  <si>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</si>
  <si>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</si>
  <si>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</si>
  <si>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</si>
  <si>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</si>
  <si>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</si>
  <si>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</si>
  <si>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</si>
  <si>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</si>
  <si>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</si>
  <si>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</si>
  <si>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</si>
  <si>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</si>
  <si>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</si>
  <si>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</si>
  <si>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</si>
  <si>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</si>
  <si>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</si>
  <si>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</si>
  <si>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</si>
  <si>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</si>
  <si>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</si>
  <si>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</si>
  <si>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</si>
  <si>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</si>
  <si>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</si>
  <si>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</si>
  <si>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</si>
  <si>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</si>
  <si>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</si>
  <si>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</si>
  <si>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</si>
  <si>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</si>
  <si>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</si>
  <si>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</si>
  <si>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</si>
  <si>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</si>
  <si>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</si>
  <si>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</si>
  <si>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</si>
  <si>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</si>
  <si>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</si>
  <si>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</si>
  <si>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</si>
  <si>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</si>
  <si>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</si>
  <si>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</si>
  <si>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</si>
  <si>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</si>
  <si>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</si>
  <si>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</si>
  <si>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</si>
  <si>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</si>
  <si>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</si>
  <si>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</si>
  <si>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</si>
  <si>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</si>
  <si>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</si>
  <si>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</si>
  <si>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</si>
  <si>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</si>
  <si>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</si>
  <si>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</si>
  <si>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</si>
  <si>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</si>
  <si>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</si>
  <si>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</si>
  <si>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</si>
  <si>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</si>
  <si>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</si>
  <si>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</si>
  <si>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</si>
  <si>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</si>
  <si>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</si>
  <si>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</si>
  <si>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</si>
  <si>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</si>
  <si>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</si>
  <si>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</si>
  <si>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</si>
  <si>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</si>
  <si>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</si>
  <si>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</si>
  <si>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</si>
  <si>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</si>
  <si>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</si>
  <si>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</si>
  <si>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</si>
  <si>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</si>
  <si>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</si>
  <si>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</si>
  <si>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</si>
  <si>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</si>
  <si>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</si>
  <si>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</si>
  <si>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</si>
  <si>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</si>
  <si>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</si>
  <si>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</si>
  <si>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</si>
  <si>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</si>
  <si>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</si>
  <si>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</si>
  <si>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</si>
  <si>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</si>
  <si>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</si>
  <si>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</si>
  <si>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</si>
  <si>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</si>
  <si>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</si>
  <si>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</si>
  <si>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</si>
  <si>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</si>
  <si>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</si>
  <si>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</si>
  <si>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</si>
  <si>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</si>
  <si>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</si>
  <si>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</si>
  <si>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</si>
  <si>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</si>
  <si>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</si>
  <si>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</si>
  <si>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</si>
  <si>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</si>
  <si>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</si>
  <si>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</si>
  <si>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</si>
  <si>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</si>
  <si>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</si>
  <si>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</si>
  <si>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</si>
  <si>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</si>
  <si>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</si>
  <si>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</si>
  <si>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</si>
  <si>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</si>
  <si>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</si>
  <si>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</si>
  <si>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</si>
  <si>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</si>
  <si>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</si>
  <si>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</si>
  <si>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</si>
  <si>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</si>
  <si>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</si>
  <si>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</si>
  <si>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</si>
  <si>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</si>
  <si>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</si>
  <si>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</si>
  <si>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</si>
  <si>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</si>
  <si>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</si>
  <si>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</si>
  <si>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</si>
  <si>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</si>
  <si>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</si>
  <si>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</si>
  <si>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</si>
  <si>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</si>
  <si>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</si>
  <si>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</si>
  <si>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</si>
  <si>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</si>
  <si>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</si>
  <si>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</si>
  <si>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</si>
  <si>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</si>
  <si>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</si>
  <si>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</si>
  <si>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</si>
  <si>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</si>
  <si>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</si>
  <si>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</si>
  <si>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</si>
  <si>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</si>
  <si>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</si>
  <si>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</si>
  <si>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</si>
  <si>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</si>
  <si>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</si>
  <si>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</si>
  <si>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</si>
  <si>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</si>
  <si>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</si>
  <si>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</si>
  <si>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</si>
  <si>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</si>
  <si>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</si>
  <si>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</si>
  <si>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</si>
  <si>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</si>
  <si>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</si>
  <si>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</si>
  <si>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</si>
  <si>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</si>
  <si>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</si>
  <si>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</si>
  <si>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</si>
  <si>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</si>
  <si>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</si>
  <si>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</si>
  <si>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</si>
  <si>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</si>
  <si>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</si>
  <si>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</si>
  <si>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</si>
  <si>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</si>
  <si>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</si>
  <si>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</si>
  <si>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</si>
  <si>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</si>
  <si>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</si>
  <si>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</si>
  <si>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</si>
  <si>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</si>
  <si>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</si>
  <si>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</si>
  <si>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</si>
  <si>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</si>
  <si>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</si>
  <si>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</si>
  <si>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</si>
  <si>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</si>
  <si>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</si>
  <si>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</si>
  <si>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</si>
  <si>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</si>
  <si>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</si>
  <si>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</si>
  <si>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</si>
  <si>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</si>
  <si>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</si>
  <si>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</si>
  <si>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</si>
  <si>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</si>
  <si>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</si>
  <si>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</si>
  <si>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</si>
  <si>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</si>
  <si>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</si>
  <si>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</si>
  <si>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</si>
  <si>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</si>
  <si>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</si>
  <si>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</si>
  <si>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</si>
  <si>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</si>
  <si>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</si>
  <si>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</si>
  <si>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</si>
  <si>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</si>
  <si>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</si>
  <si>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</si>
  <si>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</si>
  <si>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</si>
  <si>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</si>
  <si>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</si>
  <si>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</si>
  <si>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</si>
  <si>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</si>
  <si>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</si>
  <si>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</si>
  <si>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</si>
  <si>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</si>
  <si>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</si>
  <si>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</si>
  <si>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</si>
  <si>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</si>
  <si>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</si>
  <si>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</si>
  <si>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</si>
  <si>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</si>
  <si>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</si>
  <si>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</si>
  <si>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</si>
  <si>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</si>
  <si>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</si>
  <si>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</si>
  <si>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</si>
  <si>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</si>
  <si>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</si>
  <si>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</si>
  <si>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</si>
  <si>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</si>
  <si>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</si>
  <si>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</si>
  <si>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</si>
  <si>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</si>
  <si>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</si>
  <si>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</si>
  <si>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</si>
  <si>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</si>
  <si>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</si>
  <si>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</si>
  <si>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</si>
  <si>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</si>
  <si>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</si>
  <si>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</si>
  <si>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</si>
  <si>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</si>
  <si>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</si>
  <si>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</si>
  <si>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</si>
  <si>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</si>
  <si>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</si>
  <si>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</si>
  <si>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</si>
  <si>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</si>
  <si>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</si>
  <si>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</si>
  <si>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</si>
  <si>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</si>
  <si>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</si>
  <si>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</si>
  <si>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</si>
  <si>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</si>
  <si>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</si>
  <si>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</si>
  <si>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</si>
  <si>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</si>
  <si>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</si>
  <si>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</si>
  <si>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</si>
  <si>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</si>
  <si>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</si>
  <si>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</si>
  <si>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</si>
  <si>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</si>
  <si>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</si>
  <si>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</si>
  <si>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</si>
  <si>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</si>
  <si>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</si>
  <si>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</si>
  <si>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</si>
  <si>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</si>
  <si>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</si>
  <si>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</si>
  <si>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</si>
  <si>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</si>
  <si>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</si>
  <si>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</si>
  <si>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</si>
  <si>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</si>
  <si>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</si>
  <si>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</si>
  <si>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</si>
  <si>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</si>
  <si>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</si>
  <si>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</si>
  <si>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</si>
  <si>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</si>
  <si>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</si>
  <si>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</si>
  <si>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</si>
  <si>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</si>
  <si>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</si>
  <si>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</si>
  <si>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</si>
  <si>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</si>
  <si>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</si>
  <si>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</si>
  <si>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</si>
  <si>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</si>
  <si>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</si>
  <si>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</si>
  <si>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</si>
  <si>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</si>
  <si>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</si>
  <si>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</si>
  <si>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</si>
  <si>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</si>
  <si>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</si>
  <si>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</si>
  <si>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</si>
  <si>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</si>
  <si>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</si>
  <si>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</si>
  <si>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</si>
  <si>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</si>
  <si>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</si>
  <si>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</si>
  <si>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</si>
  <si>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</si>
  <si>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</si>
  <si>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</si>
  <si>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</si>
  <si>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</si>
  <si>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</si>
  <si>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</si>
  <si>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</si>
  <si>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</si>
  <si>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</si>
  <si>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</si>
  <si>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</si>
  <si>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</si>
  <si>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</si>
  <si>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</si>
  <si>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</si>
  <si>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</si>
  <si>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</si>
  <si>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</si>
  <si>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</si>
  <si>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</si>
  <si>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</si>
  <si>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</si>
  <si>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</si>
  <si>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</si>
  <si>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</si>
  <si>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</si>
  <si>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</si>
  <si>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</si>
  <si>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</si>
  <si>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</si>
  <si>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</si>
  <si>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</si>
  <si>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</si>
  <si>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</si>
  <si>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</si>
  <si>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</si>
  <si>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</si>
  <si>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</si>
  <si>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</si>
  <si>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</si>
  <si>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</si>
  <si>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</si>
  <si>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</si>
  <si>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</si>
  <si>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</si>
  <si>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</si>
  <si>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</si>
  <si>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</si>
  <si>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</si>
  <si>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</si>
  <si>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</si>
  <si>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</si>
  <si>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</si>
  <si>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</si>
  <si>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</si>
  <si>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</si>
  <si>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</si>
  <si>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</si>
  <si>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</si>
  <si>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</si>
  <si>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</si>
  <si>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</si>
  <si>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</si>
  <si>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</si>
  <si>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</si>
  <si>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</si>
  <si>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</si>
  <si>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</si>
  <si>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</si>
  <si>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</si>
  <si>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</si>
  <si>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</si>
  <si>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</si>
  <si>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</si>
  <si>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</si>
  <si>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</si>
  <si>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</si>
  <si>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</si>
  <si>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</si>
  <si>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</si>
  <si>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</si>
  <si>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</si>
  <si>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</si>
  <si>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</si>
  <si>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</si>
  <si>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</si>
  <si>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</si>
  <si>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</si>
  <si>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</si>
  <si>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</si>
  <si>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</si>
  <si>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</si>
  <si>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</si>
  <si>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</si>
  <si>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</si>
  <si>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</si>
  <si>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</si>
  <si>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</si>
  <si>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</si>
  <si>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</si>
  <si>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</si>
  <si>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</si>
  <si>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</si>
  <si>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</si>
  <si>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</si>
  <si>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</si>
  <si>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</si>
  <si>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</si>
  <si>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</si>
  <si>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</si>
  <si>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</si>
  <si>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</si>
  <si>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</si>
  <si>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</si>
  <si>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</si>
  <si>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</si>
  <si>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</si>
  <si>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</si>
  <si>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</si>
  <si>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</si>
  <si>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</si>
  <si>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</si>
  <si>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</si>
  <si>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</si>
  <si>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</si>
  <si>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</si>
  <si>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</si>
  <si>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</si>
  <si>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</si>
  <si>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</si>
  <si>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</si>
  <si>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</si>
  <si>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</si>
  <si>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</si>
  <si>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</si>
  <si>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</si>
  <si>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</si>
  <si>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</si>
  <si>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</si>
  <si>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</si>
  <si>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</si>
  <si>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</si>
  <si>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</si>
  <si>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</si>
  <si>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</si>
  <si>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</si>
  <si>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</si>
  <si>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</si>
  <si>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</si>
  <si>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</si>
  <si>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</si>
  <si>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</si>
  <si>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</si>
  <si>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</si>
  <si>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</si>
  <si>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</si>
  <si>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</si>
  <si>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</si>
  <si>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</si>
  <si>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</si>
  <si>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</si>
  <si>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</si>
  <si>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</si>
  <si>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</si>
  <si>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</si>
  <si>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</si>
  <si>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</si>
  <si>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</si>
  <si>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</si>
  <si>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</si>
  <si>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</si>
  <si>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</si>
  <si>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</si>
  <si>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</si>
  <si>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</si>
  <si>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</si>
  <si>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</si>
  <si>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</si>
  <si>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</si>
  <si>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</si>
  <si>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</si>
  <si>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</si>
  <si>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</si>
  <si>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</si>
  <si>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</si>
  <si>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</si>
  <si>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</si>
  <si>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</si>
  <si>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</si>
  <si>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</si>
  <si>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</si>
  <si>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</si>
  <si>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</si>
  <si>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</si>
  <si>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</si>
  <si>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</si>
  <si>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</si>
  <si>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</si>
  <si>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</si>
  <si>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</si>
  <si>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</si>
  <si>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</si>
  <si>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</si>
  <si>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</si>
  <si>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</si>
  <si>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</si>
  <si>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</si>
  <si>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</si>
  <si>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</si>
  <si>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</si>
  <si>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</si>
  <si>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</si>
  <si>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</si>
  <si>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</si>
  <si>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</si>
  <si>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</si>
  <si>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</si>
  <si>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</si>
  <si>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</si>
  <si>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</si>
  <si>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</si>
  <si>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</si>
  <si>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</si>
  <si>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</si>
  <si>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</si>
  <si>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</si>
  <si>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</si>
  <si>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</si>
  <si>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</si>
  <si>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</si>
  <si>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</si>
  <si>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</si>
  <si>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</si>
  <si>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</si>
  <si>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</si>
  <si>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</si>
  <si>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</si>
  <si>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</si>
  <si>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</si>
  <si>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</si>
  <si>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</si>
  <si>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</si>
  <si>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</si>
  <si>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</si>
  <si>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</si>
  <si>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</si>
  <si>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</si>
  <si>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</si>
  <si>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</si>
  <si>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</si>
  <si>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</si>
  <si>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</si>
  <si>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</si>
  <si>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</si>
  <si>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</si>
  <si>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</si>
  <si>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</si>
  <si>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</si>
  <si>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</si>
  <si>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</si>
  <si>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</si>
  <si>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</si>
  <si>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</si>
  <si>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</si>
  <si>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</si>
  <si>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</si>
  <si>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</si>
  <si>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</si>
  <si>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</si>
  <si>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</si>
  <si>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</si>
  <si>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</si>
  <si>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</si>
  <si>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</si>
  <si>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</si>
  <si>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</si>
  <si>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</si>
  <si>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</si>
  <si>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</si>
  <si>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</si>
  <si>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</si>
  <si>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</si>
  <si>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</si>
  <si>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</si>
  <si>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</si>
  <si>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</si>
  <si>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</si>
  <si>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</si>
  <si>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</si>
  <si>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</si>
  <si>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</si>
  <si>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</si>
  <si>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</si>
  <si>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</si>
  <si>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</si>
  <si>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</si>
  <si>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</si>
  <si>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</si>
  <si>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</si>
  <si>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</si>
  <si>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</si>
  <si>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</si>
  <si>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</si>
  <si>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</si>
  <si>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</si>
  <si>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</si>
  <si>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</si>
  <si>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</si>
  <si>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</si>
  <si>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</si>
  <si>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</si>
  <si>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</si>
  <si>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</si>
  <si>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</si>
  <si>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</si>
  <si>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</si>
  <si>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</si>
  <si>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</si>
  <si>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</si>
  <si>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</si>
  <si>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</si>
  <si>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</si>
  <si>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</si>
  <si>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</si>
  <si>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</si>
  <si>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</si>
  <si>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</si>
  <si>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</si>
  <si>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</si>
  <si>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</si>
  <si>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</si>
  <si>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</si>
  <si>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</si>
  <si>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</si>
  <si>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</si>
  <si>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</si>
  <si>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</si>
  <si>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</si>
  <si>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</si>
  <si>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</si>
  <si>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</si>
  <si>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</si>
  <si>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</si>
  <si>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</si>
  <si>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</si>
  <si>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</si>
  <si>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</si>
  <si>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</si>
  <si>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</si>
  <si>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</si>
  <si>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</si>
  <si>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</si>
  <si>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</si>
  <si>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</si>
  <si>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</si>
  <si>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</si>
  <si>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</si>
  <si>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</si>
  <si>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</si>
  <si>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</si>
  <si>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</si>
  <si>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</si>
  <si>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</si>
  <si>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</si>
  <si>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</si>
  <si>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</si>
  <si>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</si>
  <si>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</si>
  <si>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</si>
  <si>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</si>
  <si>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</si>
  <si>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</si>
  <si>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</si>
  <si>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</si>
  <si>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</si>
  <si>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</si>
  <si>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</si>
  <si>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</si>
  <si>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</si>
  <si>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</si>
  <si>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</si>
  <si>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</si>
  <si>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</si>
  <si>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</si>
  <si>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</si>
  <si>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</si>
  <si>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</si>
  <si>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</si>
  <si>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</si>
  <si>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</si>
  <si>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</si>
  <si>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</si>
  <si>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</si>
  <si>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</si>
  <si>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</si>
  <si>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</si>
  <si>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</si>
  <si>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</si>
  <si>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</si>
  <si>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</si>
  <si>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</si>
  <si>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</si>
  <si>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</si>
  <si>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</si>
  <si>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</si>
  <si>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</si>
  <si>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</si>
  <si>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</si>
  <si>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</si>
  <si>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</si>
  <si>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</si>
  <si>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</si>
  <si>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</si>
  <si>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</si>
  <si>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</si>
  <si>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</si>
  <si>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</si>
  <si>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</si>
  <si>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</si>
  <si>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</si>
  <si>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</si>
  <si>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</si>
  <si>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</si>
  <si>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</si>
  <si>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</si>
  <si>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</si>
  <si>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</si>
  <si>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</si>
  <si>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</si>
  <si>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</si>
  <si>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</si>
  <si>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</si>
  <si>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</si>
  <si>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</si>
  <si>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</si>
  <si>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</si>
  <si>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</si>
  <si>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</si>
  <si>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</si>
  <si>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</si>
  <si>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</si>
  <si>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</si>
  <si>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</si>
  <si>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</si>
  <si>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</si>
  <si>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</si>
  <si>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</si>
  <si>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</si>
  <si>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</si>
  <si>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</si>
  <si>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</si>
  <si>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</si>
  <si>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</si>
  <si>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</si>
  <si>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</si>
  <si>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</si>
  <si>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</si>
  <si>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</si>
  <si>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</si>
  <si>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</si>
  <si>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</si>
  <si>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</si>
  <si>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</si>
  <si>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</si>
  <si>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</si>
  <si>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</si>
  <si>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</si>
  <si>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</si>
  <si>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</si>
  <si>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</si>
  <si>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</si>
  <si>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</si>
  <si>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</si>
  <si>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</si>
  <si>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</si>
  <si>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</si>
  <si>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</si>
  <si>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</si>
  <si>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</si>
  <si>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</si>
  <si>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</si>
  <si>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</si>
  <si>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</si>
  <si>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</si>
  <si>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</si>
  <si>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</si>
  <si>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</si>
  <si>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</si>
  <si>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</si>
  <si>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</si>
  <si>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</si>
  <si>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</si>
  <si>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</si>
  <si>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</si>
  <si>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</si>
  <si>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</si>
  <si>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</si>
  <si>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</si>
  <si>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</si>
  <si>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</si>
  <si>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</si>
  <si>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</si>
  <si>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</si>
  <si>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</si>
  <si>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</si>
  <si>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</si>
  <si>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</si>
  <si>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</si>
  <si>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</si>
  <si>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</si>
  <si>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</si>
  <si>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</si>
  <si>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</si>
  <si>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</si>
  <si>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</si>
  <si>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</si>
  <si>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</si>
  <si>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</si>
  <si>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</si>
  <si>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</si>
  <si>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</si>
  <si>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</si>
  <si>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</si>
  <si>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</si>
  <si>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</si>
  <si>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</si>
  <si>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</si>
  <si>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</si>
  <si>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</si>
  <si>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</si>
  <si>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</si>
  <si>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</si>
  <si>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</si>
  <si>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</si>
  <si>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</si>
  <si>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</si>
  <si>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</si>
  <si>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</si>
  <si>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</si>
  <si>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</si>
  <si>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</si>
  <si>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</si>
  <si>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</si>
  <si>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</si>
  <si>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</si>
  <si>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</si>
  <si>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</si>
  <si>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</si>
  <si>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</si>
  <si>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</si>
  <si>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</si>
  <si>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</si>
  <si>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</si>
  <si>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</si>
  <si>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</si>
  <si>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</si>
  <si>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</si>
  <si>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</si>
  <si>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</si>
  <si>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</si>
  <si>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</si>
  <si>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</si>
  <si>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</si>
  <si>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</si>
  <si>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</si>
  <si>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</si>
  <si>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</si>
  <si>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</si>
  <si>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</si>
  <si>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</si>
  <si>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</si>
  <si>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</si>
  <si>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</si>
  <si>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</si>
  <si>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</si>
  <si>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</si>
  <si>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</si>
  <si>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</si>
  <si>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</si>
  <si>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</si>
  <si>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</si>
  <si>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</si>
  <si>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</si>
  <si>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</si>
  <si>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</si>
  <si>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</si>
  <si>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</si>
  <si>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</si>
  <si>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</si>
  <si>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</si>
  <si>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</si>
  <si>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</si>
  <si>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</si>
  <si>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</si>
  <si>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</si>
  <si>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</si>
  <si>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</si>
  <si>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</si>
  <si>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</si>
  <si>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</si>
  <si>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</si>
  <si>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</si>
  <si>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</si>
  <si>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</si>
  <si>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</si>
  <si>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</si>
  <si>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</si>
  <si>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</si>
  <si>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</si>
  <si>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</si>
  <si>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</si>
  <si>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</si>
  <si>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</si>
  <si>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</si>
  <si>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</si>
  <si>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</si>
  <si>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</si>
  <si>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</si>
  <si>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</si>
  <si>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</si>
  <si>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</si>
  <si>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</si>
  <si>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</si>
  <si>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</si>
  <si>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</si>
  <si>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</si>
  <si>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</si>
  <si>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</si>
  <si>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</si>
  <si>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</si>
  <si>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</si>
  <si>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</si>
  <si>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</si>
  <si>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</si>
  <si>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</si>
  <si>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</si>
  <si>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</si>
  <si>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</si>
  <si>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</si>
  <si>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</si>
  <si>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</si>
  <si>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</si>
  <si>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</si>
  <si>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</si>
  <si>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</si>
  <si>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</si>
  <si>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</si>
  <si>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</si>
  <si>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</si>
  <si>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</si>
  <si>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</si>
  <si>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</si>
  <si>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</si>
  <si>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</si>
  <si>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</si>
  <si>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</si>
  <si>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</si>
  <si>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</si>
  <si>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</si>
  <si>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</si>
  <si>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</si>
  <si>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</si>
  <si>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</si>
  <si>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</si>
  <si>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</si>
  <si>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</si>
  <si>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</si>
  <si>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</si>
  <si>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</si>
  <si>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</si>
  <si>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</si>
  <si>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</si>
  <si>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</si>
  <si>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</si>
  <si>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</si>
  <si>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</si>
  <si>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</si>
  <si>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</si>
  <si>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</si>
  <si>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</si>
  <si>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</si>
  <si>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</si>
  <si>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</si>
  <si>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</si>
  <si>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</si>
  <si>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</si>
  <si>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</si>
  <si>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</si>
  <si>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</si>
  <si>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</si>
  <si>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</si>
  <si>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</si>
  <si>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</si>
  <si>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</si>
  <si>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</si>
  <si>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</si>
  <si>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</si>
  <si>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</si>
  <si>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</si>
  <si>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</si>
  <si>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</si>
  <si>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</si>
  <si>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</si>
  <si>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</si>
  <si>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</si>
  <si>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</si>
  <si>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</si>
  <si>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</si>
  <si>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</si>
  <si>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</si>
  <si>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</si>
  <si>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</si>
  <si>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</si>
  <si>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</si>
  <si>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</si>
  <si>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</si>
  <si>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</si>
  <si>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</si>
  <si>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</si>
  <si>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</si>
  <si>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</si>
  <si>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</si>
  <si>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</si>
  <si>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</si>
  <si>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</si>
  <si>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</si>
  <si>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</si>
  <si>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</si>
  <si>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</si>
  <si>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</si>
  <si>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</si>
  <si>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</si>
  <si>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</si>
  <si>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</si>
  <si>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</si>
  <si>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</si>
  <si>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</si>
  <si>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</si>
  <si>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</si>
  <si>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</si>
  <si>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</si>
  <si>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</si>
  <si>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</si>
  <si>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</si>
  <si>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</si>
  <si>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</si>
  <si>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</si>
  <si>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</si>
  <si>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</si>
  <si>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</si>
  <si>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</si>
  <si>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</si>
  <si>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</si>
  <si>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</si>
  <si>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</si>
  <si>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</si>
  <si>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</si>
  <si>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</si>
  <si>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</si>
  <si>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</si>
  <si>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</si>
  <si>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</si>
  <si>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</si>
  <si>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</si>
  <si>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</si>
  <si>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</si>
  <si>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</si>
  <si>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</si>
  <si>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</si>
  <si>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</si>
  <si>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</si>
  <si>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</si>
  <si>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</si>
  <si>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</si>
  <si>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</si>
  <si>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</si>
  <si>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</si>
  <si>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</si>
  <si>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</si>
  <si>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</si>
  <si>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</si>
  <si>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</si>
  <si>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</si>
  <si>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</si>
  <si>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</si>
  <si>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</si>
  <si>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</si>
  <si>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</si>
  <si>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</si>
  <si>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</si>
  <si>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</si>
  <si>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</si>
  <si>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</si>
  <si>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</si>
  <si>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</si>
  <si>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</si>
  <si>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</si>
  <si>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</si>
  <si>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</si>
  <si>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</si>
  <si>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</si>
  <si>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</si>
  <si>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</si>
  <si>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</si>
  <si>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</si>
  <si>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</si>
  <si>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</si>
  <si>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</si>
  <si>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</si>
  <si>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</si>
  <si>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</si>
  <si>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</si>
  <si>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</si>
  <si>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</si>
  <si>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</si>
  <si>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</si>
  <si>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</si>
  <si>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</si>
  <si>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</si>
  <si>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</si>
  <si>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</si>
  <si>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</si>
  <si>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</si>
  <si>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</si>
  <si>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</si>
  <si>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</si>
  <si>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</si>
  <si>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</si>
  <si>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</si>
  <si>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</si>
  <si>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</si>
  <si>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</si>
  <si>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</si>
  <si>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</si>
  <si>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</si>
  <si>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</si>
  <si>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</si>
  <si>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</si>
  <si>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</si>
  <si>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</si>
  <si>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</si>
  <si>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</si>
  <si>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</si>
  <si>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</si>
  <si>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</si>
  <si>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</si>
  <si>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</si>
  <si>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</si>
  <si>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</si>
  <si>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</si>
  <si>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</si>
  <si>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</si>
  <si>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</si>
  <si>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</si>
  <si>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</si>
  <si>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</si>
  <si>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</si>
  <si>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</si>
  <si>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</si>
  <si>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</si>
  <si>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</si>
  <si>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</si>
  <si>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</si>
  <si>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</si>
  <si>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</si>
  <si>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</si>
  <si>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</si>
  <si>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</si>
  <si>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</si>
  <si>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</si>
  <si>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</si>
  <si>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</si>
  <si>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</si>
  <si>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</si>
  <si>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</si>
  <si>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</si>
  <si>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</si>
  <si>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</si>
  <si>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</si>
  <si>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</si>
  <si>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</si>
  <si>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</si>
  <si>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</si>
  <si>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</si>
  <si>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</si>
  <si>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</si>
  <si>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</si>
  <si>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</si>
  <si>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</si>
  <si>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</si>
  <si>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</si>
  <si>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</si>
  <si>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</si>
  <si>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</si>
  <si>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</si>
  <si>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</si>
  <si>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</si>
  <si>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</si>
  <si>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</si>
  <si>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</si>
  <si>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</si>
  <si>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</si>
  <si>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</si>
  <si>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</si>
  <si>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</si>
  <si>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</si>
  <si>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</si>
  <si>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</si>
  <si>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</si>
  <si>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</si>
  <si>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</si>
  <si>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</si>
  <si>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</si>
  <si>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</si>
  <si>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</si>
  <si>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</si>
  <si>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</si>
  <si>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</si>
  <si>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</si>
  <si>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</si>
  <si>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</si>
  <si>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</si>
  <si>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</si>
  <si>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</si>
  <si>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</si>
  <si>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</si>
  <si>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</si>
  <si>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</si>
  <si>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</si>
  <si>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</si>
  <si>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</si>
  <si>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</si>
  <si>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</si>
  <si>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</si>
  <si>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</si>
  <si>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</si>
  <si>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</si>
  <si>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</si>
  <si>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</si>
  <si>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</si>
  <si>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</si>
  <si>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</si>
  <si>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</si>
  <si>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</si>
  <si>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</si>
  <si>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</si>
  <si>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</si>
  <si>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</si>
  <si>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</si>
  <si>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</si>
  <si>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</si>
  <si>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</si>
  <si>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</si>
  <si>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</si>
  <si>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</si>
  <si>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</si>
  <si>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</si>
  <si>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</si>
  <si>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</si>
  <si>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</si>
  <si>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</si>
  <si>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</si>
  <si>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</si>
  <si>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</si>
  <si>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</si>
  <si>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</si>
  <si>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</si>
  <si>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</si>
  <si>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</si>
  <si>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</si>
  <si>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</si>
  <si>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</si>
  <si>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</si>
  <si>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</si>
  <si>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</si>
  <si>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</si>
  <si>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</si>
  <si>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</si>
  <si>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</si>
  <si>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</si>
  <si>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</si>
  <si>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</si>
  <si>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</si>
  <si>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</si>
  <si>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</si>
  <si>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</si>
  <si>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</si>
  <si>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</si>
  <si>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</si>
  <si>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</si>
  <si>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</si>
  <si>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</si>
  <si>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</si>
  <si>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</si>
  <si>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</si>
  <si>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</si>
  <si>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</si>
  <si>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</si>
  <si>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</si>
  <si>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</si>
  <si>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</si>
  <si>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</si>
  <si>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</si>
  <si>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</si>
  <si>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</si>
  <si>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</si>
  <si>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</si>
  <si>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</si>
  <si>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</si>
  <si>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</si>
  <si>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</si>
  <si>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</si>
  <si>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</si>
  <si>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</si>
  <si>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</si>
  <si>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</si>
  <si>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</si>
  <si>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</si>
  <si>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</si>
  <si>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</si>
  <si>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</si>
  <si>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</si>
  <si>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</si>
  <si>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</si>
  <si>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</si>
  <si>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</si>
  <si>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</si>
  <si>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</si>
  <si>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</si>
  <si>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</si>
  <si>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</si>
  <si>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</si>
  <si>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</si>
  <si>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</si>
  <si>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</si>
  <si>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</si>
  <si>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</si>
  <si>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</si>
  <si>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</si>
  <si>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</si>
  <si>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</si>
  <si>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</si>
  <si>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</si>
  <si>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</si>
  <si>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</si>
  <si>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</si>
  <si>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</si>
  <si>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</si>
  <si>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</si>
  <si>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</si>
  <si>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</si>
  <si>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</si>
  <si>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</si>
  <si>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</si>
  <si>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</si>
  <si>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</si>
  <si>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</si>
  <si>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</si>
  <si>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</si>
  <si>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</si>
  <si>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</si>
  <si>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</si>
  <si>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</si>
  <si>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</si>
  <si>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</si>
  <si>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</si>
  <si>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</si>
  <si>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</si>
  <si>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</si>
  <si>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</si>
  <si>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</si>
  <si>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</si>
  <si>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</si>
  <si>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</si>
  <si>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</si>
  <si>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</si>
  <si>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</si>
  <si>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</si>
  <si>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</si>
  <si>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</si>
  <si>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</si>
  <si>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</si>
  <si>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</si>
  <si>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</si>
  <si>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</si>
  <si>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</si>
  <si>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</si>
  <si>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</si>
  <si>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</si>
  <si>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</si>
  <si>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</si>
  <si>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</si>
  <si>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</si>
  <si>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</si>
  <si>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</si>
  <si>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</si>
  <si>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</si>
  <si>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</si>
  <si>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</si>
  <si>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</si>
  <si>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</si>
  <si>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</si>
  <si>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</si>
  <si>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</si>
  <si>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</si>
  <si>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</si>
  <si>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</si>
  <si>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</si>
  <si>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</si>
  <si>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</si>
  <si>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</si>
  <si>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</si>
  <si>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</si>
  <si>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</si>
  <si>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</si>
  <si>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</si>
  <si>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</si>
  <si>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</si>
  <si>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</si>
  <si>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</si>
  <si>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</si>
  <si>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</si>
  <si>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</si>
  <si>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</si>
  <si>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</si>
  <si>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</si>
  <si>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</si>
  <si>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</si>
  <si>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</si>
  <si>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</si>
  <si>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</si>
  <si>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</si>
  <si>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</si>
  <si>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</si>
  <si>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</si>
  <si>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</si>
  <si>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</si>
  <si>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</si>
  <si>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</si>
  <si>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</si>
  <si>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</si>
  <si>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</si>
  <si>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</si>
  <si>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</si>
  <si>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</si>
  <si>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</si>
  <si>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</si>
  <si>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</si>
  <si>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</si>
  <si>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</si>
  <si>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</si>
  <si>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</si>
  <si>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</si>
  <si>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</si>
  <si>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</si>
  <si>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</si>
  <si>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</si>
  <si>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</si>
  <si>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</si>
  <si>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</si>
  <si>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</si>
  <si>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</si>
  <si>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</si>
  <si>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</si>
  <si>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</si>
  <si>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</si>
  <si>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</si>
  <si>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</si>
  <si>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</si>
  <si>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</si>
  <si>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</si>
  <si>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</si>
  <si>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</si>
  <si>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</si>
  <si>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</si>
  <si>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</si>
  <si>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</si>
  <si>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</si>
  <si>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</si>
  <si>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</si>
  <si>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</si>
  <si>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</si>
  <si>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</si>
  <si>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</si>
  <si>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</si>
  <si>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</si>
  <si>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</si>
  <si>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</si>
  <si>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</si>
  <si>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</si>
  <si>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</si>
  <si>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</si>
  <si>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</si>
  <si>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</si>
  <si>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</si>
  <si>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</si>
  <si>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</si>
  <si>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</si>
  <si>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</si>
  <si>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</si>
  <si>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</si>
  <si>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</si>
  <si>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</si>
  <si>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</si>
  <si>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</si>
  <si>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</si>
  <si>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</si>
  <si>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</si>
  <si>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</si>
  <si>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</si>
  <si>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</si>
  <si>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</si>
  <si>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</si>
  <si>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</si>
  <si>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</si>
  <si>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</si>
  <si>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</si>
  <si>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</si>
  <si>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</si>
  <si>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</si>
  <si>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</si>
  <si>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</si>
  <si>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</si>
  <si>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</si>
  <si>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</si>
  <si>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</si>
  <si>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</si>
  <si>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</si>
  <si>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</si>
  <si>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</si>
  <si>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</si>
  <si>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</si>
  <si>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</si>
  <si>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</si>
  <si>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</si>
  <si>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</si>
  <si>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</si>
  <si>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</si>
  <si>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</si>
  <si>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</si>
  <si>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</si>
  <si>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</si>
  <si>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</si>
  <si>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</si>
  <si>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</si>
  <si>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</si>
  <si>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</si>
  <si>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</si>
  <si>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</si>
  <si>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</si>
  <si>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</si>
  <si>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</si>
  <si>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</si>
  <si>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</si>
  <si>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</si>
  <si>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</si>
  <si>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</si>
  <si>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</si>
  <si>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</si>
  <si>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</si>
  <si>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</si>
  <si>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</si>
  <si>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</si>
  <si>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</si>
  <si>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</si>
  <si>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</si>
  <si>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</si>
  <si>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</si>
  <si>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</si>
  <si>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</si>
  <si>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</si>
  <si>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</si>
  <si>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</si>
  <si>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</si>
  <si>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</si>
  <si>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</si>
  <si>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</si>
  <si>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</si>
  <si>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</si>
  <si>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</si>
  <si>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</si>
  <si>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</si>
  <si>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</si>
  <si>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</si>
  <si>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</si>
  <si>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</si>
  <si>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</si>
  <si>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</si>
  <si>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</si>
  <si>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</si>
  <si>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</si>
  <si>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</si>
  <si>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</si>
  <si>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</si>
  <si>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</si>
  <si>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</si>
  <si>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</si>
  <si>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</si>
  <si>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</si>
  <si>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</si>
  <si>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</si>
  <si>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</si>
  <si>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</si>
  <si>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</si>
  <si>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</si>
  <si>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</si>
  <si>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</si>
  <si>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</si>
  <si>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</si>
  <si>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</si>
  <si>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</si>
  <si>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</si>
  <si>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</si>
  <si>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</si>
  <si>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</si>
  <si>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</si>
  <si>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</si>
  <si>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</si>
  <si>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</si>
  <si>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</si>
  <si>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</si>
  <si>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</si>
  <si>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</si>
  <si>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</si>
  <si>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</si>
  <si>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</si>
  <si>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</si>
  <si>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</si>
  <si>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</si>
  <si>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</si>
  <si>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</si>
  <si>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</si>
  <si>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</si>
  <si>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</si>
  <si>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</si>
  <si>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</si>
  <si>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</si>
  <si>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</si>
  <si>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</si>
  <si>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</si>
  <si>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</si>
  <si>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</si>
  <si>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</si>
  <si>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</si>
  <si>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</si>
  <si>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</si>
  <si>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</si>
  <si>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</si>
  <si>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</si>
  <si>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</si>
  <si>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</si>
  <si>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</si>
  <si>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</si>
  <si>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</si>
  <si>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</si>
  <si>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</si>
  <si>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</si>
  <si>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</si>
  <si>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</si>
  <si>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</si>
  <si>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</si>
  <si>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</si>
  <si>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</si>
  <si>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</si>
  <si>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</si>
  <si>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</si>
  <si>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</si>
  <si>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</si>
  <si>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</si>
  <si>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</si>
  <si>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</si>
  <si>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</si>
  <si>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</si>
  <si>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</si>
  <si>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</si>
  <si>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</si>
  <si>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</si>
  <si>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</si>
  <si>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</si>
  <si>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</si>
  <si>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</si>
  <si>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</si>
  <si>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</si>
  <si>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</si>
  <si>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</si>
  <si>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</si>
  <si>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</si>
  <si>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</si>
  <si>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</si>
  <si>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</si>
  <si>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</si>
  <si>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</si>
  <si>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</si>
  <si>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</si>
  <si>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</si>
  <si>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</si>
  <si>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</si>
  <si>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</si>
  <si>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</si>
  <si>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</si>
  <si>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</si>
  <si>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</si>
  <si>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</si>
  <si>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</si>
  <si>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</si>
  <si>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</si>
  <si>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</si>
  <si>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</si>
  <si>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</si>
  <si>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</si>
  <si>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</si>
  <si>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</si>
  <si>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</si>
  <si>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</si>
  <si>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</si>
  <si>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</si>
  <si>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</si>
  <si>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</si>
  <si>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</si>
  <si>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</si>
  <si>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</si>
  <si>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</si>
  <si>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</si>
  <si>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</si>
  <si>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</si>
  <si>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</si>
  <si>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</si>
  <si>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</si>
  <si>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</si>
  <si>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</si>
  <si>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</si>
  <si>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</si>
  <si>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</si>
  <si>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</si>
  <si>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</si>
  <si>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</si>
  <si>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</si>
  <si>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</si>
  <si>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</si>
  <si>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</si>
  <si>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</si>
  <si>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</si>
  <si>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</si>
  <si>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</si>
  <si>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</si>
  <si>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</si>
  <si>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</si>
  <si>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</si>
  <si>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</si>
  <si>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</si>
  <si>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</si>
  <si>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</si>
  <si>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</si>
  <si>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</si>
  <si>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</si>
  <si>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</si>
  <si>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</si>
  <si>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</si>
  <si>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</si>
  <si>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</si>
  <si>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</si>
  <si>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</si>
  <si>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</si>
  <si>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</si>
  <si>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</si>
  <si>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</si>
  <si>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</si>
  <si>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</si>
  <si>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</si>
  <si>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</si>
  <si>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</si>
  <si>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</si>
  <si>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</si>
  <si>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</si>
  <si>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</si>
  <si>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</si>
  <si>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</si>
  <si>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</si>
  <si>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</si>
  <si>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</si>
  <si>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</si>
  <si>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</si>
  <si>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</si>
  <si>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</si>
  <si>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</si>
  <si>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</si>
  <si>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</si>
  <si>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</si>
  <si>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</si>
  <si>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</si>
  <si>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</si>
  <si>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</si>
  <si>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</si>
  <si>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</si>
  <si>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</si>
  <si>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</si>
  <si>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</si>
  <si>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</si>
  <si>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</si>
  <si>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</si>
  <si>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</si>
  <si>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</si>
  <si>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</si>
  <si>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</si>
  <si>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</si>
  <si>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</si>
  <si>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</si>
  <si>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</si>
  <si>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</si>
  <si>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</si>
  <si>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</si>
  <si>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</si>
  <si>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</si>
  <si>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</si>
  <si>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</si>
  <si>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</si>
  <si>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</si>
  <si>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</si>
  <si>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</si>
  <si>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</si>
  <si>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</si>
  <si>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</si>
  <si>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</si>
  <si>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</si>
  <si>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</si>
  <si>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</si>
  <si>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</si>
  <si>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</si>
  <si>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</si>
  <si>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</si>
  <si>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</si>
  <si>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</si>
  <si>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</si>
  <si>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</si>
  <si>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</si>
  <si>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</si>
  <si>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</si>
  <si>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</si>
  <si>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</si>
  <si>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</si>
  <si>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</si>
  <si>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</si>
  <si>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</si>
  <si>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</si>
  <si>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</si>
  <si>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</si>
  <si>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</si>
  <si>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</si>
  <si>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</si>
  <si>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</si>
  <si>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</si>
  <si>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</si>
  <si>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</si>
  <si>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</si>
  <si>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</si>
  <si>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</si>
  <si>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</si>
  <si>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</si>
  <si>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</si>
  <si>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</si>
  <si>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</si>
  <si>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</si>
  <si>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</si>
  <si>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</si>
  <si>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</si>
  <si>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</si>
  <si>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</si>
  <si>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</si>
  <si>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</si>
  <si>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</si>
  <si>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</si>
  <si>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</si>
  <si>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</si>
  <si>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</si>
  <si>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</si>
  <si>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</si>
  <si>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</si>
  <si>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</si>
  <si>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</si>
  <si>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</si>
  <si>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</si>
  <si>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</si>
  <si>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</si>
  <si>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</si>
  <si>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</si>
  <si>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</si>
  <si>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</si>
  <si>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</si>
  <si>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</si>
  <si>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</si>
  <si>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</si>
  <si>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</si>
  <si>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</si>
  <si>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</si>
  <si>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</si>
  <si>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</si>
  <si>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</si>
  <si>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</si>
  <si>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</si>
  <si>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</si>
  <si>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</si>
  <si>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</si>
  <si>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</si>
  <si>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</si>
  <si>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</si>
  <si>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</si>
  <si>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</si>
  <si>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</si>
  <si>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</si>
  <si>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</si>
  <si>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</si>
  <si>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</si>
  <si>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</si>
  <si>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</si>
  <si>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</si>
  <si>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</si>
  <si>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</si>
  <si>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</si>
  <si>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</si>
  <si>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</si>
  <si>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</si>
  <si>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</si>
  <si>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</si>
  <si>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</si>
  <si>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</si>
  <si>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</si>
  <si>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</si>
  <si>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</si>
  <si>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</si>
  <si>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</si>
  <si>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</si>
  <si>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</si>
  <si>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</si>
  <si>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</si>
  <si>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</si>
  <si>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</si>
  <si>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</si>
  <si>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</si>
  <si>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</si>
  <si>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</si>
  <si>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</si>
  <si>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</si>
  <si>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</si>
  <si>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</si>
  <si>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</si>
  <si>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</si>
  <si>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</si>
  <si>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</si>
  <si>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</si>
  <si>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</si>
  <si>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</si>
  <si>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</si>
  <si>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</si>
  <si>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</si>
  <si>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</si>
  <si>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</si>
  <si>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</si>
  <si>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</si>
  <si>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</si>
  <si>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</si>
  <si>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</si>
  <si>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</si>
  <si>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</si>
  <si>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</si>
  <si>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</si>
  <si>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</si>
  <si>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</si>
  <si>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</si>
  <si>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</si>
  <si>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</si>
  <si>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</si>
  <si>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</si>
  <si>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</si>
  <si>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</si>
  <si>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</si>
  <si>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</si>
  <si>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</si>
  <si>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</si>
  <si>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</si>
  <si>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</si>
  <si>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</si>
  <si>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</si>
  <si>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</si>
  <si>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</si>
  <si>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</si>
  <si>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</si>
  <si>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</si>
  <si>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</si>
  <si>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</si>
  <si>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</si>
  <si>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</si>
  <si>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</si>
  <si>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</si>
  <si>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</si>
  <si>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</si>
  <si>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</si>
  <si>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</si>
  <si>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</si>
  <si>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</si>
  <si>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</si>
  <si>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</si>
  <si>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</si>
  <si>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</si>
  <si>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</si>
  <si>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</si>
  <si>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</si>
  <si>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</si>
  <si>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</si>
  <si>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</si>
  <si>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</si>
  <si>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</si>
  <si>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</si>
  <si>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</si>
  <si>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</si>
  <si>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</si>
  <si>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</si>
  <si>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</si>
  <si>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</si>
  <si>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</si>
  <si>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</si>
  <si>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</si>
  <si>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</si>
  <si>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</si>
  <si>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</si>
  <si>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</si>
  <si>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</si>
  <si>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</si>
  <si>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</si>
  <si>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</si>
  <si>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</si>
  <si>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</si>
  <si>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</si>
  <si>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</si>
  <si>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</si>
  <si>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</si>
  <si>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</si>
  <si>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</si>
  <si>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</si>
  <si>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</si>
  <si>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</si>
  <si>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</si>
  <si>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</si>
  <si>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</si>
  <si>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</si>
  <si>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</si>
  <si>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</si>
  <si>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</si>
  <si>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</si>
  <si>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</si>
  <si>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</si>
  <si>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</si>
  <si>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</si>
  <si>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</si>
  <si>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</si>
  <si>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</si>
  <si>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</si>
  <si>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</si>
  <si>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</si>
  <si>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</si>
  <si>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</si>
  <si>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</si>
  <si>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</si>
  <si>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</si>
  <si>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</si>
  <si>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</si>
  <si>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</si>
  <si>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</si>
  <si>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</si>
  <si>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</si>
  <si>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</si>
  <si>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</si>
  <si>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</si>
  <si>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</si>
  <si>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</si>
  <si>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</si>
  <si>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</si>
  <si>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</si>
  <si>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</si>
  <si>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</si>
  <si>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</si>
  <si>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</si>
  <si>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</si>
  <si>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</si>
  <si>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</si>
  <si>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</si>
  <si>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</si>
  <si>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</si>
  <si>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</si>
  <si>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</si>
  <si>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</si>
  <si>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</si>
  <si>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</si>
  <si>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</si>
  <si>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</si>
  <si>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</si>
  <si>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</si>
  <si>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</si>
  <si>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</si>
  <si>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</si>
  <si>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</si>
  <si>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</si>
  <si>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</si>
  <si>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</si>
  <si>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</si>
  <si>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</si>
  <si>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</si>
  <si>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</si>
  <si>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</si>
  <si>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</si>
  <si>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</si>
  <si>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</si>
  <si>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</si>
  <si>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</si>
  <si>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</si>
  <si>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</si>
  <si>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</si>
  <si>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</si>
  <si>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</si>
  <si>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</si>
  <si>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</si>
  <si>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</si>
  <si>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</si>
  <si>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</si>
  <si>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</si>
  <si>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</si>
  <si>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</si>
  <si>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</si>
  <si>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</si>
  <si>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</si>
  <si>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</si>
  <si>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</si>
  <si>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</si>
  <si>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</si>
  <si>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</si>
  <si>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</si>
  <si>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</si>
  <si>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</si>
  <si>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</si>
  <si>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</si>
  <si>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</si>
  <si>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</si>
  <si>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</si>
  <si>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</si>
  <si>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</si>
  <si>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</si>
  <si>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</si>
  <si>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</si>
  <si>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</si>
  <si>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</si>
  <si>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</si>
  <si>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</si>
  <si>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</si>
  <si>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</si>
  <si>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</si>
  <si>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</si>
  <si>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</si>
  <si>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</si>
  <si>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</si>
  <si>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</si>
  <si>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</si>
  <si>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</si>
  <si>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</si>
  <si>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</si>
  <si>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</si>
  <si>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</si>
  <si>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</si>
  <si>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</si>
  <si>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</si>
  <si>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</si>
  <si>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</si>
  <si>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</si>
  <si>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</si>
  <si>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</si>
  <si>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</si>
  <si>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</si>
  <si>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</si>
  <si>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</si>
  <si>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</si>
  <si>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</si>
  <si>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</si>
  <si>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</si>
  <si>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</si>
  <si>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</si>
  <si>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</si>
  <si>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</si>
  <si>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</si>
  <si>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</si>
  <si>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</si>
  <si>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</si>
  <si>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</si>
  <si>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</si>
  <si>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</si>
  <si>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</si>
  <si>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</si>
  <si>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</si>
  <si>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</si>
  <si>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</si>
  <si>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</si>
  <si>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</si>
  <si>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</si>
  <si>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</si>
  <si>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</si>
  <si>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</si>
  <si>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</si>
  <si>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</si>
  <si>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</si>
  <si>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</si>
  <si>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</si>
  <si>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</si>
  <si>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</si>
  <si>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</si>
  <si>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</si>
  <si>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</si>
  <si>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</si>
  <si>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</si>
  <si>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</si>
  <si>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</si>
  <si>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</si>
  <si>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</si>
  <si>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</si>
  <si>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</si>
  <si>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</si>
  <si>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</si>
  <si>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</si>
  <si>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</si>
  <si>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</si>
  <si>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</si>
  <si>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</si>
  <si>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</si>
  <si>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</si>
  <si>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</si>
  <si>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</si>
  <si>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</si>
  <si>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</si>
  <si>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</si>
  <si>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</si>
  <si>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</si>
  <si>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</si>
  <si>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</si>
  <si>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</si>
  <si>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</si>
  <si>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</si>
  <si>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</si>
  <si>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</si>
  <si>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</si>
  <si>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</si>
  <si>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</si>
  <si>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</si>
  <si>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</si>
  <si>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</si>
  <si>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</si>
  <si>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</si>
  <si>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</si>
  <si>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</si>
  <si>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</si>
  <si>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</si>
  <si>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</si>
  <si>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</si>
  <si>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</si>
  <si>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</si>
  <si>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</si>
  <si>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</si>
  <si>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</si>
  <si>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</si>
  <si>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</si>
  <si>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</si>
  <si>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</si>
  <si>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</si>
  <si>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</si>
  <si>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</si>
  <si>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</si>
  <si>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</si>
  <si>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</si>
  <si>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</si>
  <si>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</si>
  <si>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</si>
  <si>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</si>
  <si>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</si>
  <si>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</si>
  <si>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</si>
  <si>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</si>
  <si>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</si>
  <si>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</si>
  <si>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</si>
  <si>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</si>
  <si>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</si>
  <si>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</si>
  <si>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</si>
  <si>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</si>
  <si>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</si>
  <si>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</si>
  <si>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</si>
  <si>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</si>
  <si>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</si>
  <si>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</si>
  <si>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</si>
  <si>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</si>
  <si>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</si>
  <si>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</si>
  <si>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</si>
  <si>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</si>
  <si>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</si>
  <si>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</si>
  <si>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</si>
  <si>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</si>
  <si>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</si>
  <si>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</si>
  <si>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</si>
  <si>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</si>
  <si>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</si>
  <si>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</si>
  <si>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</si>
  <si>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</si>
  <si>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</si>
  <si>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</si>
  <si>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</si>
  <si>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</si>
  <si>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</si>
  <si>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</si>
  <si>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</si>
  <si>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</si>
  <si>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</si>
  <si>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</si>
  <si>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</si>
  <si>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</si>
  <si>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</si>
  <si>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</si>
  <si>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</si>
  <si>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</si>
  <si>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</si>
  <si>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</si>
  <si>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</si>
  <si>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</si>
  <si>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</si>
  <si>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</si>
  <si>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</si>
  <si>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</si>
  <si>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</si>
  <si>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</si>
  <si>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</si>
  <si>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</si>
  <si>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</si>
  <si>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</si>
  <si>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</si>
  <si>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</si>
  <si>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</si>
  <si>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</si>
  <si>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</si>
  <si>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</si>
  <si>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</si>
  <si>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</si>
  <si>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</si>
  <si>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</si>
  <si>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</si>
  <si>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</si>
  <si>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</si>
  <si>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</si>
  <si>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</si>
  <si>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</si>
  <si>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</si>
  <si>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</si>
  <si>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</si>
  <si>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</si>
  <si>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</si>
  <si>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</si>
  <si>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</si>
  <si>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</si>
  <si>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</si>
  <si>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</si>
  <si>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</si>
  <si>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</si>
  <si>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</si>
  <si>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</si>
  <si>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</si>
  <si>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</si>
  <si>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</si>
  <si>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</si>
  <si>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</si>
  <si>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</si>
  <si>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</si>
  <si>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</si>
  <si>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</si>
  <si>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</si>
  <si>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</si>
  <si>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</si>
  <si>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</si>
  <si>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</si>
  <si>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</si>
  <si>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</si>
  <si>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</si>
  <si>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</si>
  <si>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</si>
  <si>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</si>
  <si>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</si>
  <si>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</si>
  <si>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</si>
  <si>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</si>
  <si>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</si>
  <si>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</si>
  <si>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</si>
  <si>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</si>
  <si>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</si>
  <si>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</si>
  <si>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</si>
  <si>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</si>
  <si>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</si>
  <si>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</si>
  <si>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</si>
  <si>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</si>
  <si>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</si>
  <si>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</si>
  <si>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</si>
  <si>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</si>
  <si>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</si>
  <si>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</si>
  <si>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</si>
  <si>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</si>
  <si>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</si>
  <si>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</si>
  <si>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</si>
  <si>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</si>
  <si>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</si>
  <si>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</si>
  <si>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</si>
  <si>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</si>
  <si>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</si>
  <si>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</si>
  <si>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</si>
  <si>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</si>
  <si>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</si>
  <si>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</si>
  <si>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</si>
  <si>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</si>
  <si>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</si>
  <si>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</si>
  <si>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</si>
  <si>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</si>
  <si>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</si>
  <si>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</si>
  <si>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</si>
  <si>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</si>
  <si>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</si>
  <si>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</si>
  <si>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</si>
  <si>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</si>
  <si>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</si>
  <si>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</si>
  <si>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</si>
  <si>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</si>
  <si>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</si>
  <si>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</si>
  <si>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</si>
  <si>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</si>
  <si>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</si>
  <si>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</si>
  <si>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</si>
  <si>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</si>
  <si>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</si>
  <si>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</si>
  <si>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</si>
  <si>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</si>
  <si>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</si>
  <si>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</si>
  <si>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</si>
  <si>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</si>
  <si>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</si>
  <si>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</si>
  <si>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</si>
  <si>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</si>
  <si>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</si>
  <si>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</si>
  <si>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</si>
  <si>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</si>
  <si>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</si>
  <si>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</si>
  <si>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</si>
  <si>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</si>
  <si>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</si>
  <si>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</si>
  <si>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</si>
  <si>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</si>
  <si>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</si>
  <si>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</si>
  <si>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</si>
  <si>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</si>
  <si>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</si>
  <si>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</si>
  <si>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</si>
  <si>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</si>
  <si>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</si>
  <si>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</si>
  <si>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</si>
  <si>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</si>
  <si>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</si>
  <si>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</si>
  <si>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</si>
  <si>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</si>
  <si>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</si>
  <si>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</si>
  <si>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</si>
  <si>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</si>
  <si>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</si>
  <si>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</si>
  <si>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</si>
  <si>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</si>
  <si>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</si>
  <si>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</si>
  <si>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</si>
  <si>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</si>
  <si>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</si>
  <si>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</si>
  <si>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</si>
  <si>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</si>
  <si>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</si>
  <si>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</si>
  <si>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</si>
  <si>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</si>
  <si>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</si>
  <si>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</si>
  <si>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</si>
  <si>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</si>
  <si>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</si>
  <si>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</si>
  <si>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</si>
  <si>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</si>
  <si>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</si>
  <si>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</si>
  <si>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</si>
  <si>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</si>
  <si>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</si>
  <si>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</si>
  <si>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</si>
  <si>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</si>
  <si>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</si>
  <si>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</si>
  <si>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</si>
  <si>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</si>
  <si>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</si>
  <si>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</si>
  <si>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</si>
  <si>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</si>
  <si>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</si>
  <si>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</si>
  <si>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</si>
  <si>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</si>
  <si>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</si>
  <si>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</si>
  <si>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</si>
  <si>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</si>
  <si>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</si>
  <si>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</si>
  <si>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</si>
  <si>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</si>
  <si>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</si>
  <si>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</si>
  <si>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</si>
  <si>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</si>
  <si>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</si>
  <si>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</si>
  <si>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</si>
  <si>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</si>
  <si>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</si>
  <si>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</si>
  <si>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</si>
  <si>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</si>
  <si>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</si>
  <si>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</si>
  <si>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</si>
  <si>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</si>
  <si>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</si>
  <si>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</si>
  <si>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</si>
  <si>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</si>
  <si>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</si>
  <si>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</si>
  <si>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</si>
  <si>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</si>
  <si>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</si>
  <si>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</si>
  <si>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</si>
  <si>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</si>
  <si>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</si>
  <si>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</si>
  <si>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</si>
  <si>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</si>
  <si>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</si>
  <si>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</si>
  <si>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</si>
  <si>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</si>
  <si>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</si>
  <si>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</si>
  <si>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</si>
  <si>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</si>
  <si>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</si>
  <si>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</si>
  <si>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</si>
  <si>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</si>
  <si>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</si>
  <si>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</si>
  <si>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</si>
  <si>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</si>
  <si>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</si>
  <si>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</si>
  <si>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</si>
  <si>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</si>
  <si>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</si>
  <si>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</si>
  <si>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</si>
  <si>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</si>
  <si>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</si>
  <si>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</si>
  <si>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</si>
  <si>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</si>
  <si>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</si>
  <si>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</si>
  <si>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</si>
  <si>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</si>
  <si>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</si>
  <si>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</si>
  <si>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</si>
  <si>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</si>
  <si>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</si>
  <si>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</si>
  <si>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</si>
  <si>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</si>
  <si>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</si>
  <si>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</si>
  <si>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</si>
  <si>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</si>
  <si>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</si>
  <si>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</si>
  <si>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</si>
  <si>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</si>
  <si>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</si>
  <si>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</si>
  <si>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</si>
  <si>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</si>
  <si>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</si>
  <si>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</si>
  <si>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</si>
  <si>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</si>
  <si>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</si>
  <si>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</si>
  <si>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</si>
  <si>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</si>
  <si>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</si>
  <si>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</si>
  <si>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</si>
  <si>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</si>
  <si>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</si>
  <si>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</si>
  <si>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</si>
  <si>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</si>
  <si>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</si>
  <si>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</si>
  <si>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</si>
  <si>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</si>
  <si>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</si>
  <si>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</si>
  <si>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</si>
  <si>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</si>
  <si>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</si>
  <si>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</si>
  <si>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</si>
  <si>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</si>
  <si>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</si>
  <si>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</si>
  <si>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</si>
  <si>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</si>
  <si>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</si>
  <si>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</si>
  <si>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</si>
  <si>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</si>
  <si>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</si>
  <si>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</si>
  <si>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</si>
  <si>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</si>
  <si>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</si>
  <si>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</si>
  <si>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</si>
  <si>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</si>
  <si>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</si>
  <si>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</si>
  <si>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</si>
  <si>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</si>
  <si>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</si>
  <si>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</si>
  <si>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</si>
  <si>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</si>
  <si>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</si>
  <si>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</si>
  <si>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</si>
  <si>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</si>
  <si>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</si>
  <si>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</si>
  <si>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</si>
  <si>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</si>
  <si>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</si>
  <si>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</si>
  <si>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</si>
  <si>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</si>
  <si>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</si>
  <si>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</si>
  <si>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</si>
  <si>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</si>
  <si>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</si>
  <si>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</si>
  <si>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</si>
  <si>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</si>
  <si>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</si>
  <si>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</si>
  <si>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</si>
  <si>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</si>
  <si>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</si>
  <si>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</si>
  <si>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</si>
  <si>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</si>
  <si>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</si>
  <si>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</si>
  <si>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</si>
  <si>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</si>
  <si>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</si>
  <si>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</si>
  <si>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</si>
  <si>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</si>
  <si>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</si>
  <si>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</si>
  <si>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</si>
  <si>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</si>
  <si>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</si>
  <si>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</si>
  <si>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</si>
  <si>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</si>
  <si>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</si>
  <si>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</si>
  <si>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</si>
  <si>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</si>
  <si>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</si>
  <si>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</si>
  <si>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</si>
  <si>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</si>
  <si>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</si>
  <si>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</si>
  <si>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</si>
  <si>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</si>
  <si>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</si>
  <si>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</si>
  <si>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</si>
  <si>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</si>
  <si>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</si>
  <si>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</si>
  <si>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</si>
  <si>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</si>
  <si>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</si>
  <si>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</si>
  <si>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</si>
  <si>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</si>
  <si>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</si>
  <si>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</si>
  <si>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</si>
  <si>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</si>
  <si>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</si>
  <si>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</si>
  <si>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</si>
  <si>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</si>
  <si>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</si>
  <si>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</si>
  <si>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</si>
  <si>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</si>
  <si>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</si>
  <si>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</si>
  <si>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</si>
  <si>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</si>
  <si>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</si>
  <si>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</si>
  <si>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</si>
  <si>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</si>
  <si>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</si>
  <si>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</si>
  <si>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</si>
  <si>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</si>
  <si>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</si>
  <si>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</si>
  <si>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</si>
  <si>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</si>
  <si>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</si>
  <si>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</si>
  <si>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</si>
  <si>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</si>
  <si>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</si>
  <si>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</si>
  <si>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</si>
  <si>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</si>
  <si>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</si>
  <si>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</si>
  <si>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</si>
  <si>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</si>
  <si>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</si>
  <si>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</si>
  <si>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</si>
  <si>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</si>
  <si>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</si>
  <si>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</si>
  <si>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</si>
  <si>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</si>
  <si>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</si>
  <si>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</si>
  <si>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</si>
  <si>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</si>
  <si>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</si>
  <si>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</si>
  <si>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</si>
  <si>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</si>
  <si>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</si>
  <si>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</si>
  <si>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</si>
  <si>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</si>
  <si>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</si>
  <si>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</si>
  <si>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</si>
  <si>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</si>
  <si>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</si>
  <si>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</si>
  <si>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</si>
  <si>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</si>
  <si>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</si>
  <si>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</si>
  <si>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</si>
  <si>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</si>
  <si>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</si>
  <si>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</si>
  <si>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</si>
  <si>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</si>
  <si>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</si>
  <si>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</si>
  <si>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</si>
  <si>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</si>
  <si>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</si>
  <si>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</si>
  <si>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</si>
  <si>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</si>
  <si>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</si>
  <si>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</si>
  <si>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</si>
  <si>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</si>
  <si>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</si>
  <si>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</si>
  <si>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</si>
  <si>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</si>
  <si>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</si>
  <si>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</si>
  <si>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</si>
  <si>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</si>
  <si>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</si>
  <si>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</si>
  <si>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</si>
  <si>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</si>
  <si>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</si>
  <si>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</si>
  <si>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</si>
  <si>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</si>
  <si>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</si>
  <si>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</si>
  <si>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</si>
  <si>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</si>
  <si>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</si>
  <si>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</si>
  <si>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</si>
  <si>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</si>
  <si>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</si>
  <si>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</si>
  <si>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</si>
  <si>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</si>
  <si>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</si>
  <si>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</si>
  <si>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</si>
  <si>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</si>
  <si>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</si>
  <si>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</si>
  <si>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</si>
  <si>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</si>
  <si>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</si>
  <si>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</si>
  <si>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</si>
  <si>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</si>
  <si>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</si>
  <si>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</si>
  <si>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</si>
  <si>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</si>
  <si>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</si>
  <si>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</si>
  <si>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</si>
  <si>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</si>
  <si>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</si>
  <si>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</si>
  <si>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</si>
  <si>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</si>
  <si>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</si>
  <si>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</si>
  <si>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</si>
  <si>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</si>
  <si>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</si>
  <si>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</si>
  <si>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</si>
  <si>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</si>
  <si>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</si>
  <si>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</si>
  <si>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</si>
  <si>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</si>
  <si>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</si>
  <si>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</si>
  <si>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</si>
  <si>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</si>
  <si>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</si>
  <si>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</si>
  <si>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</si>
  <si>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</si>
  <si>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</si>
  <si>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</si>
  <si>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</si>
  <si>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</si>
  <si>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</si>
  <si>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</si>
  <si>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</si>
  <si>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</si>
  <si>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</si>
  <si>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</si>
  <si>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</si>
  <si>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</si>
  <si>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</si>
  <si>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</si>
  <si>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</si>
  <si>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</si>
  <si>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</si>
  <si>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</si>
  <si>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</si>
  <si>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</si>
  <si>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</si>
  <si>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</si>
  <si>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</si>
  <si>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</si>
  <si>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</si>
  <si>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</si>
  <si>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</si>
  <si>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</si>
  <si>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</si>
  <si>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</si>
  <si>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</si>
  <si>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</si>
  <si>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</si>
  <si>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</si>
  <si>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</si>
  <si>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</si>
  <si>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</si>
  <si>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</si>
  <si>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</si>
  <si>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</si>
  <si>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</si>
  <si>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</si>
  <si>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</si>
  <si>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</si>
  <si>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</si>
  <si>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</si>
  <si>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</si>
  <si>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</si>
  <si>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</si>
  <si>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</si>
  <si>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</si>
  <si>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</si>
  <si>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</si>
  <si>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</si>
  <si>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</si>
  <si>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</si>
  <si>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</si>
  <si>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</si>
  <si>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</si>
  <si>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</si>
  <si>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</si>
  <si>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</si>
  <si>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</si>
  <si>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</si>
  <si>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</si>
  <si>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</si>
  <si>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</si>
  <si>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</si>
  <si>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</si>
  <si>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</si>
  <si>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</si>
  <si>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</si>
  <si>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</si>
  <si>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</si>
  <si>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</si>
  <si>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</si>
  <si>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</si>
  <si>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</si>
  <si>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</si>
  <si>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</si>
  <si>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</si>
  <si>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</si>
  <si>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</si>
  <si>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</si>
  <si>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</si>
  <si>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</si>
  <si>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</si>
  <si>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</si>
  <si>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</si>
  <si>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</si>
  <si>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</si>
  <si>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</si>
  <si>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</si>
  <si>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</si>
  <si>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</si>
  <si>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</si>
  <si>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</si>
  <si>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</si>
  <si>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</si>
  <si>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</si>
  <si>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</si>
  <si>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</si>
  <si>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</si>
  <si>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</si>
  <si>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</si>
  <si>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</si>
  <si>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</si>
  <si>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</si>
  <si>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</si>
  <si>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</si>
  <si>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</si>
  <si>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</si>
  <si>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</si>
  <si>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</si>
  <si>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</si>
  <si>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</si>
  <si>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</si>
  <si>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</si>
  <si>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</si>
  <si>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</si>
  <si>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</si>
  <si>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</si>
  <si>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</si>
  <si>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</si>
  <si>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</si>
  <si>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</si>
  <si>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</si>
  <si>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</si>
  <si>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</si>
  <si>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</si>
  <si>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</si>
  <si>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</si>
  <si>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</si>
  <si>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</si>
  <si>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</si>
  <si>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</si>
  <si>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</si>
  <si>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</si>
  <si>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</si>
  <si>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</si>
  <si>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</si>
  <si>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</si>
  <si>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</si>
  <si>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</si>
  <si>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</si>
  <si>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</si>
  <si>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</si>
  <si>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</si>
  <si>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</si>
  <si>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</si>
  <si>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</si>
  <si>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</si>
  <si>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</si>
  <si>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</si>
  <si>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</si>
  <si>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</si>
  <si>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</si>
  <si>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</si>
  <si>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</si>
  <si>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</si>
  <si>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</si>
  <si>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</si>
  <si>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</si>
  <si>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</si>
  <si>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</si>
  <si>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</si>
  <si>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</si>
  <si>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</si>
  <si>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</si>
  <si>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</si>
  <si>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</si>
  <si>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</si>
  <si>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</si>
  <si>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</si>
  <si>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</si>
  <si>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</si>
  <si>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</si>
  <si>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</si>
  <si>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</si>
  <si>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</si>
  <si>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</si>
  <si>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</si>
  <si>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</si>
  <si>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</si>
  <si>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</si>
  <si>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</si>
  <si>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</si>
  <si>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</si>
  <si>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</si>
  <si>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</si>
  <si>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</si>
  <si>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</si>
  <si>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</si>
  <si>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</si>
  <si>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</si>
  <si>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</si>
  <si>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</si>
  <si>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</si>
  <si>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</si>
  <si>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</si>
  <si>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</si>
  <si>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</si>
  <si>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</si>
  <si>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</si>
  <si>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</si>
  <si>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</si>
  <si>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</si>
  <si>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</si>
  <si>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</si>
  <si>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</si>
  <si>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</si>
  <si>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</si>
  <si>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</si>
  <si>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</si>
  <si>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</si>
  <si>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</si>
  <si>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</si>
  <si>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</si>
  <si>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</si>
  <si>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</si>
  <si>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</si>
  <si>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</si>
  <si>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</si>
  <si>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</si>
  <si>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</si>
  <si>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</si>
  <si>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</si>
  <si>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</si>
  <si>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</si>
  <si>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</si>
  <si>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</si>
  <si>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</si>
  <si>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</si>
  <si>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</si>
  <si>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</si>
  <si>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</si>
  <si>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</si>
  <si>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</si>
  <si>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</si>
  <si>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</si>
  <si>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</si>
  <si>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</si>
  <si>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</si>
  <si>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</si>
  <si>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</si>
  <si>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</si>
  <si>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</si>
  <si>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</si>
  <si>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</si>
  <si>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</si>
  <si>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</si>
  <si>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</si>
  <si>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</si>
  <si>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</si>
  <si>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</si>
  <si>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</si>
  <si>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</si>
  <si>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</si>
  <si>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</si>
  <si>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</si>
  <si>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</si>
  <si>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</si>
  <si>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</si>
  <si>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</si>
  <si>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</si>
  <si>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</si>
  <si>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</si>
  <si>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</si>
  <si>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</si>
  <si>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</si>
  <si>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</si>
  <si>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</si>
  <si>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</si>
  <si>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</si>
  <si>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</si>
  <si>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</si>
  <si>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</si>
  <si>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</si>
  <si>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</si>
  <si>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</si>
  <si>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</si>
  <si>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</si>
  <si>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</si>
  <si>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</si>
  <si>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</si>
  <si>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</si>
  <si>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</si>
  <si>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</si>
  <si>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</si>
  <si>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</si>
  <si>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</si>
  <si>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</si>
  <si>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</si>
  <si>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</si>
  <si>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</si>
  <si>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</si>
  <si>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</si>
  <si>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</si>
  <si>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</si>
  <si>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</si>
  <si>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</si>
  <si>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</si>
  <si>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</si>
  <si>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</si>
  <si>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</si>
  <si>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</si>
  <si>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</si>
  <si>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</si>
  <si>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</si>
  <si>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</si>
  <si>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</si>
  <si>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</si>
  <si>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</si>
  <si>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</si>
  <si>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</si>
  <si>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</si>
  <si>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</si>
  <si>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</si>
  <si>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</si>
  <si>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</si>
  <si>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</si>
  <si>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</si>
  <si>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</si>
  <si>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</si>
  <si>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</si>
  <si>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</si>
  <si>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</si>
  <si>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</si>
  <si>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</si>
  <si>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</si>
  <si>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</si>
  <si>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</si>
  <si>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</si>
  <si>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</si>
  <si>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</si>
  <si>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</si>
  <si>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</si>
  <si>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</si>
  <si>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</si>
  <si>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</si>
  <si>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</si>
  <si>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</si>
  <si>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</si>
  <si>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</si>
  <si>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</si>
  <si>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</si>
  <si>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</si>
  <si>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</si>
  <si>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</si>
  <si>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</si>
  <si>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</si>
  <si>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</si>
  <si>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</si>
  <si>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</si>
  <si>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</si>
  <si>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</si>
  <si>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</si>
  <si>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</si>
  <si>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</si>
  <si>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</si>
  <si>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</si>
  <si>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</si>
  <si>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</si>
  <si>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</si>
  <si>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</si>
  <si>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</si>
  <si>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</si>
  <si>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</si>
  <si>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</si>
  <si>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</si>
  <si>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</si>
  <si>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</si>
  <si>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</si>
  <si>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</si>
  <si>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</si>
  <si>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</si>
  <si>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</si>
  <si>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</si>
  <si>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</si>
  <si>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</si>
  <si>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</si>
  <si>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</si>
  <si>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</si>
  <si>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</si>
  <si>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</si>
  <si>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</si>
  <si>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</si>
  <si>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</si>
  <si>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</si>
  <si>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</si>
  <si>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</si>
  <si>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</si>
  <si>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</si>
  <si>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</si>
  <si>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</si>
  <si>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</si>
  <si>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</si>
  <si>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</si>
  <si>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</si>
  <si>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</si>
  <si>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</si>
  <si>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</si>
  <si>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</si>
  <si>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</si>
  <si>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</si>
  <si>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</si>
  <si>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</si>
  <si>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</si>
  <si>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</si>
  <si>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</si>
  <si>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</si>
  <si>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</si>
  <si>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</si>
  <si>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</si>
  <si>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</si>
  <si>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</si>
  <si>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</si>
  <si>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</si>
  <si>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</si>
  <si>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</si>
  <si>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</si>
  <si>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</si>
  <si>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</si>
  <si>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</si>
  <si>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</si>
  <si>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</si>
  <si>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</si>
  <si>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</si>
  <si>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</si>
  <si>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</si>
  <si>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</si>
  <si>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</si>
  <si>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</si>
  <si>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</si>
  <si>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</si>
  <si>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</si>
  <si>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</si>
  <si>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</si>
  <si>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</si>
  <si>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</si>
  <si>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</si>
  <si>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</si>
  <si>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</si>
  <si>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</si>
  <si>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</si>
  <si>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</si>
  <si>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</si>
  <si>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</si>
  <si>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</si>
  <si>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</si>
  <si>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</si>
  <si>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</si>
  <si>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</si>
  <si>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</si>
  <si>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</si>
  <si>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</si>
  <si>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</si>
  <si>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</si>
  <si>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</si>
  <si>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</si>
  <si>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</si>
  <si>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</si>
  <si>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</si>
  <si>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</si>
  <si>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</si>
  <si>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</si>
  <si>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</si>
  <si>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</si>
  <si>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</si>
  <si>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</si>
  <si>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</si>
  <si>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</si>
  <si>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</si>
  <si>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</si>
  <si>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</si>
  <si>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</si>
  <si>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</si>
  <si>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</si>
  <si>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</si>
  <si>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</si>
  <si>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</si>
  <si>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</si>
  <si>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</si>
  <si>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</si>
  <si>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</si>
  <si>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</si>
  <si>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</si>
  <si>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</si>
  <si>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</si>
  <si>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</si>
  <si>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</si>
  <si>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</si>
  <si>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</si>
  <si>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</si>
  <si>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</si>
  <si>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</si>
  <si>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</si>
  <si>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</si>
  <si>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</si>
  <si>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</si>
  <si>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</si>
  <si>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</si>
  <si>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</si>
  <si>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</si>
  <si>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</si>
  <si>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</si>
  <si>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</si>
  <si>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</si>
  <si>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</si>
  <si>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</si>
  <si>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</si>
  <si>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</si>
  <si>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</si>
  <si>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</si>
  <si>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</si>
  <si>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</si>
  <si>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</si>
  <si>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</si>
  <si>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</si>
  <si>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</si>
  <si>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</si>
  <si>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</si>
  <si>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</si>
  <si>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</si>
  <si>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</si>
  <si>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</si>
  <si>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</si>
  <si>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</si>
  <si>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</si>
  <si>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</si>
  <si>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</si>
  <si>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</si>
  <si>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</si>
  <si>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</si>
  <si>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</si>
  <si>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</si>
  <si>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</si>
  <si>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</si>
  <si>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</si>
  <si>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</si>
  <si>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</si>
  <si>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</si>
  <si>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</si>
  <si>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</si>
  <si>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</si>
  <si>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</si>
  <si>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</si>
  <si>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</si>
  <si>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</si>
  <si>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</si>
  <si>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</si>
  <si>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</si>
  <si>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</si>
  <si>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</si>
  <si>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</si>
  <si>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</si>
  <si>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</si>
  <si>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</si>
  <si>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</si>
  <si>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</si>
  <si>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</si>
  <si>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</si>
  <si>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</si>
  <si>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</si>
  <si>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</si>
  <si>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</si>
  <si>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</si>
  <si>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</si>
  <si>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</si>
  <si>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</si>
  <si>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</si>
  <si>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</si>
  <si>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</si>
  <si>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</si>
  <si>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</si>
  <si>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</si>
  <si>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</si>
  <si>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</si>
  <si>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</si>
  <si>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</si>
  <si>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</si>
  <si>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</si>
  <si>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</si>
  <si>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</si>
  <si>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</si>
  <si>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</si>
  <si>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</si>
  <si>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</si>
  <si>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</si>
  <si>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</si>
  <si>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</si>
  <si>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</si>
  <si>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</si>
  <si>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</si>
  <si>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</si>
  <si>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</si>
  <si>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</si>
  <si>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</si>
  <si>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</si>
  <si>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</si>
  <si>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</si>
  <si>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</si>
  <si>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</si>
  <si>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</si>
  <si>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</si>
  <si>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</si>
  <si>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</si>
  <si>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</si>
  <si>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</si>
  <si>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</si>
  <si>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</si>
  <si>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</si>
  <si>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</si>
  <si>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</si>
  <si>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</si>
  <si>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</si>
  <si>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</si>
  <si>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</si>
  <si>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</si>
  <si>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</si>
  <si>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</si>
  <si>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</si>
  <si>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</si>
  <si>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</si>
  <si>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</si>
  <si>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</si>
  <si>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</si>
  <si>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</si>
  <si>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</si>
  <si>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</si>
  <si>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</si>
  <si>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</si>
  <si>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</si>
  <si>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</si>
  <si>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</si>
  <si>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</si>
  <si>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</si>
  <si>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</si>
  <si>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</si>
  <si>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</si>
  <si>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</si>
  <si>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</si>
  <si>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</si>
  <si>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</si>
  <si>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</si>
  <si>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</si>
  <si>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</si>
  <si>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</si>
  <si>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</si>
  <si>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</si>
  <si>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</si>
  <si>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</si>
  <si>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</si>
  <si>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</si>
  <si>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</si>
  <si>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</si>
  <si>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</si>
  <si>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</si>
  <si>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</si>
  <si>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</si>
  <si>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</si>
  <si>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</si>
  <si>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</si>
  <si>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</si>
  <si>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</si>
  <si>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</si>
  <si>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</si>
  <si>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</si>
  <si>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</si>
  <si>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</si>
  <si>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</si>
  <si>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</si>
  <si>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</si>
  <si>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</si>
  <si>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</si>
  <si>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</si>
  <si>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</si>
  <si>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</si>
  <si>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</si>
  <si>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</si>
  <si>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</si>
  <si>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</si>
  <si>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</si>
  <si>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</si>
  <si>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</si>
  <si>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</si>
  <si>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</si>
  <si>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</si>
  <si>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</si>
  <si>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</si>
  <si>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</si>
  <si>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</si>
  <si>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</si>
  <si>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</si>
  <si>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</si>
  <si>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</si>
  <si>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</si>
  <si>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</si>
  <si>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</si>
  <si>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</si>
  <si>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</si>
  <si>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</si>
  <si>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</si>
  <si>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</si>
  <si>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</si>
  <si>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</si>
  <si>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</si>
  <si>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</si>
  <si>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</si>
  <si>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</si>
  <si>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</si>
  <si>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</si>
  <si>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</si>
  <si>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</si>
  <si>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</si>
  <si>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</si>
  <si>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</si>
  <si>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</si>
  <si>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</si>
  <si>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</si>
  <si>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</si>
  <si>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</si>
  <si>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</si>
  <si>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</si>
  <si>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</si>
  <si>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</si>
  <si>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</si>
  <si>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</si>
  <si>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</si>
  <si>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</si>
  <si>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</si>
  <si>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</si>
  <si>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</si>
  <si>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</si>
  <si>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</si>
  <si>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</si>
  <si>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</si>
  <si>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</si>
  <si>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</si>
  <si>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</si>
  <si>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</si>
  <si>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</si>
  <si>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</si>
  <si>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</si>
  <si>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</si>
  <si>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</si>
  <si>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</si>
  <si>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</si>
  <si>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</si>
  <si>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</si>
  <si>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</si>
  <si>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</si>
  <si>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</si>
  <si>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</si>
  <si>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</si>
  <si>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</si>
  <si>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</si>
  <si>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</si>
  <si>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</si>
  <si>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</si>
  <si>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</si>
  <si>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</si>
  <si>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</si>
  <si>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</si>
  <si>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</si>
  <si>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</si>
  <si>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</si>
  <si>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</si>
  <si>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</si>
  <si>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</si>
  <si>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</si>
  <si>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</si>
  <si>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</si>
  <si>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</si>
  <si>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</si>
  <si>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</si>
  <si>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</si>
  <si>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</si>
  <si>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</si>
  <si>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</si>
  <si>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</si>
  <si>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</si>
  <si>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</si>
  <si>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</si>
  <si>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</si>
  <si>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</si>
  <si>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</si>
  <si>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</si>
  <si>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</si>
  <si>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</si>
  <si>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</si>
  <si>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</si>
  <si>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</si>
  <si>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</si>
  <si>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</si>
  <si>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</si>
  <si>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</si>
  <si>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</si>
  <si>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</si>
  <si>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</si>
  <si>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</si>
  <si>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</si>
  <si>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</si>
  <si>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</si>
  <si>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</si>
  <si>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</si>
  <si>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</si>
  <si>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</si>
  <si>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</si>
  <si>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</si>
  <si>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</si>
  <si>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</si>
  <si>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</si>
  <si>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</si>
  <si>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</si>
  <si>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</si>
  <si>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</si>
  <si>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</si>
  <si>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</si>
  <si>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</si>
  <si>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</si>
  <si>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</si>
  <si>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</si>
  <si>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</si>
  <si>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</si>
  <si>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</si>
  <si>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</si>
  <si>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</si>
  <si>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</si>
  <si>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</si>
  <si>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</si>
  <si>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</si>
  <si>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</si>
  <si>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</si>
  <si>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</si>
  <si>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</si>
  <si>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</si>
  <si>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</si>
  <si>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</si>
  <si>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</si>
  <si>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</si>
  <si>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</si>
  <si>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</si>
  <si>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</si>
  <si>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</si>
  <si>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</si>
  <si>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</si>
  <si>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</si>
  <si>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</si>
  <si>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</si>
  <si>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</si>
  <si>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</si>
  <si>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</si>
  <si>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</si>
  <si>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</si>
  <si>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</si>
  <si>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</si>
  <si>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</si>
  <si>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</si>
  <si>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</si>
  <si>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</si>
  <si>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</si>
  <si>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</si>
  <si>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</si>
  <si>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</si>
  <si>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</si>
  <si>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</si>
  <si>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</si>
  <si>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</si>
  <si>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</si>
  <si>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</si>
  <si>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</si>
  <si>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</si>
  <si>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</si>
  <si>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</si>
  <si>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</si>
  <si>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</si>
  <si>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</si>
  <si>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</si>
  <si>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</si>
  <si>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</si>
  <si>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</si>
  <si>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</si>
  <si>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</si>
  <si>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</si>
  <si>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</si>
  <si>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</si>
  <si>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</si>
  <si>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</si>
  <si>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</si>
  <si>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</si>
  <si>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</si>
  <si>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</si>
  <si>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</si>
  <si>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</si>
  <si>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</si>
  <si>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</si>
  <si>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</si>
  <si>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</si>
  <si>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</si>
  <si>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</si>
  <si>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</si>
  <si>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</si>
  <si>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</si>
  <si>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</si>
  <si>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</si>
  <si>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</si>
  <si>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</si>
  <si>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</si>
  <si>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</si>
  <si>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</si>
  <si>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</si>
  <si>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</si>
  <si>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</si>
  <si>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</si>
  <si>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</si>
  <si>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</si>
  <si>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</si>
  <si>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</si>
  <si>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</si>
  <si>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</si>
  <si>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</si>
  <si>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</si>
  <si>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</si>
  <si>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</si>
  <si>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</si>
  <si>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</si>
  <si>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</si>
  <si>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</si>
  <si>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</si>
  <si>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</si>
  <si>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</si>
  <si>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</si>
  <si>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</si>
  <si>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</si>
  <si>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</si>
  <si>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</si>
  <si>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</si>
  <si>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</si>
  <si>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</si>
  <si>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</si>
  <si>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</si>
  <si>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</si>
  <si>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</si>
  <si>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</si>
  <si>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</si>
  <si>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</si>
  <si>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</si>
  <si>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</si>
  <si>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</si>
  <si>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</si>
  <si>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</si>
  <si>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</si>
  <si>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</si>
  <si>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</si>
  <si>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</si>
  <si>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</si>
  <si>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</si>
  <si>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</si>
  <si>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</si>
  <si>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</si>
  <si>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</si>
  <si>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</si>
  <si>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</si>
  <si>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</si>
  <si>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</si>
  <si>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</si>
  <si>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</si>
  <si>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</si>
  <si>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</si>
  <si>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</si>
  <si>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</si>
  <si>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</si>
  <si>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</si>
  <si>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</si>
  <si>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</si>
  <si>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</si>
  <si>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</si>
  <si>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</si>
  <si>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</si>
  <si>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</si>
  <si>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</si>
  <si>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</si>
  <si>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</si>
  <si>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</si>
  <si>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</si>
  <si>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</si>
  <si>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</si>
  <si>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</si>
  <si>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</si>
  <si>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</si>
  <si>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</si>
  <si>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</si>
  <si>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</si>
  <si>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</si>
  <si>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</si>
  <si>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</si>
  <si>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</si>
  <si>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</si>
  <si>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</si>
  <si>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</si>
  <si>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</si>
  <si>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</si>
  <si>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</si>
  <si>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</si>
  <si>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</si>
  <si>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</si>
  <si>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</si>
  <si>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</si>
  <si>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</si>
  <si>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</si>
  <si>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</si>
  <si>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</si>
  <si>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</si>
  <si>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</si>
  <si>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</si>
  <si>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</si>
  <si>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</si>
  <si>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</si>
  <si>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</si>
  <si>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</si>
  <si>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</si>
  <si>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</si>
  <si>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</si>
  <si>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</si>
  <si>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</si>
  <si>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</si>
  <si>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</si>
  <si>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</si>
  <si>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</si>
  <si>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</si>
  <si>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</si>
  <si>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</si>
  <si>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</si>
  <si>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</si>
  <si>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</si>
  <si>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</si>
  <si>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</si>
  <si>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</si>
  <si>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</si>
  <si>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</si>
  <si>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</si>
  <si>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</si>
  <si>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</si>
  <si>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</si>
  <si>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</si>
  <si>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</si>
  <si>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</si>
  <si>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</si>
  <si>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</si>
  <si>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</si>
  <si>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</si>
  <si>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</si>
  <si>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</si>
  <si>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</si>
  <si>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</si>
  <si>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</si>
  <si>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</si>
  <si>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</si>
  <si>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</si>
  <si>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</si>
  <si>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</si>
  <si>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</si>
  <si>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</si>
  <si>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</si>
  <si>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</si>
  <si>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</si>
  <si>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</si>
  <si>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</si>
  <si>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</si>
  <si>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</si>
  <si>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</si>
  <si>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</si>
  <si>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</si>
  <si>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</si>
  <si>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</si>
  <si>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</si>
  <si>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</si>
  <si>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</si>
  <si>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</si>
  <si>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</si>
  <si>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</si>
  <si>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</si>
  <si>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</si>
  <si>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</si>
  <si>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</si>
  <si>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</si>
  <si>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</si>
  <si>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</si>
  <si>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</si>
  <si>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</si>
  <si>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</si>
  <si>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</si>
  <si>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</si>
  <si>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</si>
  <si>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</si>
  <si>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</si>
  <si>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</si>
  <si>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</si>
  <si>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</si>
  <si>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</si>
  <si>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</si>
  <si>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</si>
  <si>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</si>
  <si>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</si>
  <si>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</si>
  <si>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</si>
  <si>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</si>
  <si>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</si>
  <si>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</si>
  <si>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</si>
  <si>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</si>
  <si>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</si>
  <si>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</si>
  <si>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</si>
  <si>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</si>
  <si>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</si>
  <si>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</si>
  <si>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</si>
  <si>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</si>
  <si>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</si>
  <si>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</si>
  <si>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</si>
  <si>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</si>
  <si>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</si>
  <si>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</si>
  <si>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</si>
  <si>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</si>
  <si>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</si>
  <si>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</si>
  <si>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</si>
  <si>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</si>
  <si>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</si>
  <si>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</si>
  <si>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</si>
  <si>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</si>
  <si>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</si>
  <si>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</si>
  <si>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</si>
  <si>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</si>
  <si>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</si>
  <si>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</si>
  <si>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</si>
  <si>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</si>
  <si>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</si>
  <si>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</si>
  <si>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</si>
  <si>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</si>
  <si>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</si>
  <si>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</si>
  <si>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</si>
  <si>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</si>
  <si>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</si>
  <si>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</si>
  <si>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</si>
  <si>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</si>
  <si>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</si>
  <si>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</si>
  <si>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</si>
  <si>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</si>
  <si>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</si>
  <si>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</si>
  <si>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</si>
  <si>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</si>
  <si>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</si>
  <si>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</si>
  <si>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</si>
  <si>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</si>
  <si>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</si>
  <si>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</si>
  <si>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</si>
  <si>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</si>
  <si>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</si>
  <si>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</si>
  <si>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</si>
  <si>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</si>
  <si>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</si>
  <si>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</si>
  <si>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</si>
  <si>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</si>
  <si>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</si>
  <si>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</si>
  <si>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</si>
  <si>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</si>
  <si>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</si>
  <si>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</si>
  <si>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</si>
  <si>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</si>
  <si>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</si>
  <si>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</si>
  <si>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</si>
  <si>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</si>
  <si>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</si>
  <si>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</si>
  <si>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</si>
  <si>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</si>
  <si>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</si>
  <si>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</si>
  <si>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</si>
  <si>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</si>
  <si>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</si>
  <si>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</si>
  <si>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</si>
  <si>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</si>
  <si>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</si>
  <si>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</si>
  <si>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</si>
  <si>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</si>
  <si>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</si>
  <si>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</si>
  <si>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</si>
  <si>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</si>
  <si>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</si>
  <si>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</si>
  <si>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</si>
  <si>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</si>
  <si>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</si>
  <si>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</si>
  <si>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</si>
  <si>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</si>
  <si>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</si>
  <si>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</si>
  <si>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</si>
  <si>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</si>
  <si>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</si>
  <si>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</si>
  <si>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</si>
  <si>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</si>
  <si>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</si>
  <si>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</si>
  <si>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</si>
  <si>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</si>
  <si>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</si>
  <si>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</si>
  <si>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</si>
  <si>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</si>
  <si>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</si>
  <si>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</si>
  <si>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</si>
  <si>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</si>
  <si>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</si>
  <si>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</si>
  <si>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</si>
  <si>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</si>
  <si>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</si>
  <si>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</si>
  <si>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</si>
  <si>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</si>
  <si>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</si>
  <si>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</si>
  <si>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</si>
  <si>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</si>
  <si>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</si>
  <si>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</si>
  <si>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</si>
  <si>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</si>
  <si>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</si>
  <si>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</si>
  <si>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</si>
  <si>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</si>
  <si>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</si>
  <si>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</si>
  <si>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</si>
  <si>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</si>
  <si>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</si>
  <si>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</si>
  <si>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</si>
  <si>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</si>
  <si>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</si>
  <si>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</si>
  <si>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</si>
  <si>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</si>
  <si>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</si>
  <si>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</si>
  <si>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</si>
  <si>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</si>
  <si>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</si>
  <si>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</si>
  <si>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</si>
  <si>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</si>
  <si>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</si>
  <si>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</si>
  <si>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</si>
  <si>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</si>
  <si>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</si>
  <si>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</si>
  <si>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</si>
  <si>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</si>
  <si>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</si>
  <si>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</si>
  <si>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</si>
  <si>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</si>
  <si>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</si>
  <si>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</si>
  <si>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</si>
  <si>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</si>
  <si>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</si>
  <si>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</si>
  <si>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</si>
  <si>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</si>
  <si>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</si>
  <si>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</si>
  <si>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</si>
  <si>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</si>
  <si>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</si>
  <si>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</si>
  <si>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</si>
  <si>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</si>
  <si>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</si>
  <si>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</si>
  <si>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</si>
  <si>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</si>
  <si>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</si>
  <si>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</si>
  <si>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</si>
  <si>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</si>
  <si>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</si>
  <si>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</si>
  <si>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</si>
  <si>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</si>
  <si>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</si>
  <si>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</si>
  <si>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</si>
  <si>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</si>
  <si>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</si>
  <si>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</si>
  <si>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</si>
  <si>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</si>
  <si>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</si>
  <si>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</si>
  <si>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</si>
  <si>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</si>
  <si>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</si>
  <si>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</si>
  <si>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</si>
  <si>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</si>
  <si>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</si>
  <si>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</si>
  <si>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</si>
  <si>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</si>
  <si>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</si>
  <si>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</si>
  <si>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</si>
  <si>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</si>
  <si>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</si>
  <si>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</si>
  <si>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</si>
  <si>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</si>
  <si>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</si>
  <si>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</si>
  <si>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</si>
  <si>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</si>
  <si>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</si>
  <si>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</si>
  <si>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</si>
  <si>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</si>
  <si>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</si>
  <si>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</si>
  <si>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</si>
  <si>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</si>
  <si>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</si>
  <si>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</si>
  <si>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</si>
  <si>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</si>
  <si>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</si>
  <si>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</si>
  <si>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</si>
  <si>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</si>
  <si>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</si>
  <si>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</si>
  <si>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</si>
  <si>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</si>
  <si>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</si>
  <si>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</si>
  <si>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</si>
  <si>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</si>
  <si>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</si>
  <si>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</si>
  <si>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</si>
  <si>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</si>
  <si>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</si>
  <si>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</si>
  <si>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</si>
  <si>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</si>
  <si>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</si>
  <si>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</si>
  <si>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</si>
  <si>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</si>
  <si>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</si>
  <si>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</si>
  <si>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</si>
  <si>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</si>
  <si>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</si>
  <si>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</si>
  <si>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</si>
  <si>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</si>
  <si>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</si>
  <si>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</si>
  <si>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</si>
  <si>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</si>
  <si>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</si>
  <si>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</si>
  <si>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</si>
  <si>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</si>
  <si>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</si>
  <si>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</si>
  <si>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</si>
  <si>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</si>
  <si>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</si>
  <si>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</si>
  <si>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</si>
  <si>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</si>
  <si>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</si>
  <si>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</si>
  <si>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</si>
  <si>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</si>
  <si>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</si>
  <si>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</si>
  <si>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</si>
  <si>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</si>
  <si>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</si>
  <si>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</si>
  <si>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</si>
  <si>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</si>
  <si>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</si>
  <si>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</si>
  <si>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</si>
  <si>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</si>
  <si>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</si>
  <si>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</si>
  <si>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</si>
  <si>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</si>
  <si>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</si>
  <si>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</si>
  <si>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</si>
  <si>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</si>
  <si>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</si>
  <si>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</si>
  <si>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</si>
  <si>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</si>
  <si>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</si>
  <si>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</si>
  <si>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</si>
  <si>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</si>
  <si>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</si>
  <si>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</si>
  <si>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</si>
  <si>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</si>
  <si>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</si>
  <si>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</si>
  <si>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</si>
  <si>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</si>
  <si>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</si>
  <si>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</si>
  <si>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</si>
  <si>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</si>
  <si>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</si>
  <si>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</si>
  <si>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</si>
  <si>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</si>
  <si>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</si>
  <si>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</si>
  <si>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</si>
  <si>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</si>
  <si>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</si>
  <si>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</si>
  <si>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</si>
  <si>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</si>
  <si>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</si>
  <si>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</si>
  <si>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</si>
  <si>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</si>
  <si>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</si>
  <si>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</si>
  <si>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</si>
  <si>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</si>
  <si>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</si>
  <si>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</si>
  <si>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</si>
  <si>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</si>
  <si>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</si>
  <si>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</si>
  <si>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</si>
  <si>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</si>
  <si>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</si>
  <si>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</si>
  <si>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</si>
  <si>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</si>
  <si>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</si>
  <si>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</si>
  <si>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</si>
  <si>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</si>
  <si>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</si>
  <si>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</si>
  <si>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</si>
  <si>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</si>
  <si>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</si>
  <si>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</si>
  <si>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</si>
  <si>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</si>
  <si>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</si>
  <si>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</si>
  <si>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</si>
  <si>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</si>
  <si>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</si>
  <si>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</si>
  <si>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</si>
  <si>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</si>
  <si>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</si>
  <si>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</si>
  <si>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</si>
  <si>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</si>
  <si>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</si>
  <si>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</si>
  <si>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</si>
  <si>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</si>
  <si>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</si>
  <si>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</si>
  <si>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</si>
  <si>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</si>
  <si>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</si>
  <si>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</si>
  <si>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</si>
  <si>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</si>
  <si>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</si>
  <si>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</si>
  <si>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</si>
  <si>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</si>
  <si>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</si>
  <si>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</si>
  <si>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</si>
  <si>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</si>
  <si>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</si>
  <si>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</si>
  <si>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</si>
  <si>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</si>
  <si>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</si>
  <si>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</si>
  <si>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</si>
  <si>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</si>
  <si>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</si>
  <si>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</si>
  <si>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</si>
  <si>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</si>
  <si>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</si>
  <si>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</si>
  <si>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</si>
  <si>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</si>
  <si>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</si>
  <si>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</si>
  <si>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</si>
  <si>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</si>
  <si>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</si>
  <si>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</si>
  <si>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</si>
  <si>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</si>
  <si>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</si>
  <si>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</si>
  <si>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</si>
  <si>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</si>
  <si>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</si>
  <si>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</si>
  <si>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</si>
  <si>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</si>
  <si>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</si>
  <si>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</si>
  <si>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</si>
  <si>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</si>
  <si>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</si>
  <si>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</si>
  <si>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</si>
  <si>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</si>
  <si>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</si>
  <si>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</si>
  <si>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</si>
  <si>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</si>
  <si>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</si>
  <si>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</si>
  <si>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</si>
  <si>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</si>
  <si>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</si>
  <si>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</si>
  <si>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</si>
  <si>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</si>
  <si>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</si>
  <si>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</si>
  <si>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</si>
  <si>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</si>
  <si>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</si>
  <si>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</si>
  <si>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</si>
  <si>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</si>
  <si>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</si>
  <si>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</si>
  <si>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</si>
  <si>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</si>
  <si>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</si>
  <si>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</si>
  <si>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</si>
  <si>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</si>
  <si>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</si>
  <si>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</si>
  <si>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</si>
  <si>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</si>
  <si>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</si>
  <si>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</si>
  <si>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</si>
  <si>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</si>
  <si>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</si>
  <si>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</si>
  <si>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</si>
  <si>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</si>
  <si>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</si>
  <si>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</si>
  <si>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</si>
  <si>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</si>
  <si>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</si>
  <si>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</si>
  <si>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</si>
  <si>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</si>
  <si>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</si>
  <si>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</si>
  <si>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</si>
  <si>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</si>
  <si>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</si>
  <si>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</si>
  <si>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</si>
  <si>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</si>
  <si>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</si>
  <si>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</si>
  <si>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</si>
  <si>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</si>
  <si>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</si>
  <si>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</si>
  <si>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</si>
  <si>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</si>
  <si>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</si>
  <si>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</si>
  <si>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</si>
  <si>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</si>
  <si>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</si>
  <si>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</si>
  <si>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</si>
  <si>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</si>
  <si>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</si>
  <si>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</si>
  <si>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</si>
  <si>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</si>
  <si>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</si>
  <si>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</si>
  <si>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</si>
  <si>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</si>
  <si>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</si>
  <si>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</si>
  <si>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</si>
  <si>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</si>
  <si>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</si>
  <si>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</si>
  <si>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</si>
  <si>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</si>
  <si>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</si>
  <si>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</si>
  <si>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</si>
  <si>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</si>
  <si>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</si>
  <si>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</si>
  <si>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</si>
  <si>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</si>
  <si>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</si>
  <si>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</si>
  <si>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</si>
  <si>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</si>
  <si>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</si>
  <si>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</si>
  <si>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</si>
  <si>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</si>
  <si>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</si>
  <si>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</si>
  <si>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</si>
  <si>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</si>
  <si>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</si>
  <si>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</si>
  <si>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</si>
  <si>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</si>
  <si>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</si>
  <si>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</si>
  <si>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</si>
  <si>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</si>
  <si>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</si>
  <si>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</si>
  <si>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</si>
  <si>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</si>
  <si>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</si>
  <si>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</si>
  <si>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</si>
  <si>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</si>
  <si>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</si>
  <si>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</si>
  <si>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</si>
  <si>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</si>
  <si>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</si>
  <si>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</si>
  <si>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</si>
  <si>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</si>
  <si>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</si>
  <si>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</si>
  <si>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</si>
  <si>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</si>
  <si>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</si>
  <si>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</si>
  <si>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</si>
  <si>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</si>
  <si>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</si>
  <si>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</si>
  <si>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</si>
  <si>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</si>
  <si>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</si>
  <si>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</si>
  <si>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</si>
  <si>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</si>
  <si>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</si>
  <si>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</si>
  <si>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</si>
  <si>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</si>
  <si>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</si>
  <si>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</si>
  <si>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</si>
  <si>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</si>
  <si>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</si>
  <si>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</si>
  <si>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</si>
  <si>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</si>
  <si>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</si>
  <si>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</si>
  <si>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</si>
  <si>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</si>
  <si>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</si>
  <si>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</si>
  <si>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</si>
  <si>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</si>
  <si>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</si>
  <si>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</si>
  <si>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</si>
  <si>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</si>
  <si>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</si>
  <si>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</si>
  <si>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</si>
  <si>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</si>
  <si>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</si>
  <si>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</si>
  <si>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</si>
  <si>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</si>
  <si>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</si>
  <si>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</si>
  <si>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</si>
  <si>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</si>
  <si>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</si>
  <si>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</si>
  <si>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</si>
  <si>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</si>
  <si>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</si>
  <si>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</si>
  <si>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</si>
  <si>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</si>
  <si>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</si>
  <si>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</si>
  <si>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</si>
  <si>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</si>
  <si>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</si>
  <si>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</si>
  <si>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</si>
  <si>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</si>
  <si>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</si>
  <si>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</si>
  <si>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</si>
  <si>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</si>
  <si>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</si>
  <si>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</si>
  <si>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</si>
  <si>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</si>
  <si>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</si>
  <si>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</si>
  <si>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</si>
  <si>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</si>
  <si>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</si>
  <si>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</si>
  <si>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</si>
  <si>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</si>
  <si>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</si>
  <si>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</si>
  <si>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</si>
  <si>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</si>
  <si>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</si>
  <si>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</si>
  <si>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</si>
  <si>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</si>
  <si>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</si>
  <si>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</si>
  <si>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</si>
  <si>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</si>
  <si>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</si>
  <si>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</si>
  <si>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</si>
  <si>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</si>
  <si>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</si>
  <si>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</si>
  <si>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</si>
  <si>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</si>
  <si>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</si>
  <si>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</si>
  <si>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</si>
  <si>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</si>
  <si>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</si>
  <si>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</si>
  <si>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</si>
  <si>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</si>
  <si>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</si>
  <si>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</si>
  <si>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</si>
  <si>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</si>
  <si>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</si>
  <si>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</si>
  <si>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</si>
  <si>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</si>
  <si>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</si>
  <si>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</si>
  <si>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</si>
  <si>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</si>
  <si>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</si>
  <si>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</si>
  <si>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</si>
  <si>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</si>
  <si>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</si>
  <si>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</si>
  <si>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</si>
  <si>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</si>
  <si>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</si>
  <si>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</si>
  <si>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</si>
  <si>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</si>
  <si>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</si>
  <si>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</si>
  <si>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</si>
  <si>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</si>
  <si>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</si>
  <si>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</si>
  <si>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</si>
  <si>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</si>
  <si>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</si>
  <si>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</si>
  <si>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</si>
  <si>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</si>
  <si>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</si>
  <si>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</si>
  <si>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</si>
  <si>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</si>
  <si>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</si>
  <si>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</si>
  <si>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</si>
  <si>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</si>
  <si>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</si>
  <si>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</si>
  <si>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</si>
  <si>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</si>
  <si>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</si>
  <si>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</si>
  <si>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</si>
  <si>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</si>
  <si>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</si>
  <si>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</si>
  <si>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</si>
  <si>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</si>
  <si>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</si>
  <si>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</si>
  <si>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</si>
  <si>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</si>
  <si>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</si>
  <si>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</si>
  <si>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</si>
  <si>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</si>
  <si>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</si>
  <si>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</si>
  <si>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</si>
  <si>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</si>
  <si>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</si>
  <si>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</si>
  <si>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</si>
  <si>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</si>
  <si>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</si>
  <si>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</si>
  <si>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</si>
  <si>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</si>
  <si>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</si>
  <si>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</si>
  <si>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</si>
  <si>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</si>
  <si>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</si>
  <si>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</si>
  <si>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</si>
  <si>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</si>
  <si>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</si>
  <si>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</si>
  <si>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</si>
  <si>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</si>
  <si>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</si>
  <si>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</si>
  <si>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</si>
  <si>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</si>
  <si>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</si>
  <si>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</si>
  <si>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</si>
  <si>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</si>
  <si>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</si>
  <si>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</si>
  <si>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</si>
  <si>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</si>
  <si>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</si>
  <si>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</si>
  <si>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</si>
  <si>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</si>
  <si>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</si>
  <si>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</si>
  <si>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</si>
  <si>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</si>
  <si>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</si>
  <si>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</si>
  <si>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</si>
  <si>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</si>
  <si>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</si>
  <si>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</si>
  <si>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</si>
  <si>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</si>
  <si>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</si>
  <si>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</si>
  <si>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</si>
  <si>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</si>
  <si>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</si>
  <si>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</si>
  <si>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</si>
  <si>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</si>
  <si>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</si>
  <si>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</si>
  <si>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</si>
  <si>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</si>
  <si>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</si>
  <si>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</si>
  <si>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</si>
  <si>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</si>
  <si>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</si>
  <si>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</si>
  <si>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</si>
  <si>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</si>
  <si>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</si>
  <si>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</si>
  <si>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</si>
  <si>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</si>
  <si>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</si>
  <si>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</si>
  <si>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</si>
  <si>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</si>
  <si>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</si>
  <si>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</si>
  <si>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</si>
  <si>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</si>
  <si>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</si>
  <si>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</si>
  <si>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</si>
  <si>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</si>
  <si>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</si>
  <si>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</si>
  <si>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</si>
  <si>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</si>
  <si>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</si>
  <si>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</si>
  <si>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</si>
  <si>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</si>
  <si>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</si>
  <si>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</si>
  <si>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</si>
  <si>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</si>
  <si>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</si>
  <si>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</si>
  <si>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</si>
  <si>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</si>
  <si>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</si>
  <si>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</si>
  <si>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</si>
  <si>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</si>
  <si>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</si>
  <si>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</si>
  <si>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</si>
  <si>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</si>
  <si>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</si>
  <si>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</si>
  <si>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</si>
  <si>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</si>
  <si>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</si>
  <si>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</si>
  <si>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</si>
  <si>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</si>
  <si>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</si>
  <si>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</si>
  <si>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</si>
  <si>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</si>
  <si>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</si>
  <si>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</si>
  <si>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</si>
  <si>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</si>
  <si>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</si>
  <si>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</si>
  <si>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</si>
  <si>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</si>
  <si>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</si>
  <si>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</si>
  <si>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</si>
  <si>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</si>
  <si>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</si>
  <si>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</si>
  <si>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</si>
  <si>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</si>
  <si>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</si>
  <si>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</si>
  <si>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</si>
  <si>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</si>
  <si>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</si>
  <si>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</si>
  <si>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</si>
  <si>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</si>
  <si>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</si>
  <si>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</si>
  <si>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</si>
  <si>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</si>
  <si>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</si>
  <si>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</si>
  <si>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</si>
  <si>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</si>
  <si>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</si>
  <si>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</si>
  <si>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</si>
  <si>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</si>
  <si>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</si>
  <si>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</si>
  <si>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</si>
  <si>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</si>
  <si>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</si>
  <si>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</si>
  <si>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</si>
  <si>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</si>
  <si>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</si>
  <si>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</si>
  <si>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</si>
  <si>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</si>
  <si>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</si>
  <si>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</si>
  <si>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</si>
  <si>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</si>
  <si>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</si>
  <si>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</si>
  <si>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</si>
  <si>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</si>
  <si>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</si>
  <si>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</si>
  <si>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</si>
  <si>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</si>
  <si>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</si>
  <si>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</si>
  <si>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</si>
  <si>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</si>
  <si>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</si>
  <si>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</si>
  <si>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</si>
  <si>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</si>
  <si>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</si>
  <si>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</si>
  <si>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</si>
  <si>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</si>
  <si>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</si>
  <si>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</si>
  <si>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</si>
  <si>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</si>
  <si>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</si>
  <si>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</si>
  <si>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</si>
  <si>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</si>
  <si>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</si>
  <si>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</si>
  <si>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</si>
  <si>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</si>
  <si>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</si>
  <si>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</si>
  <si>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</si>
  <si>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</si>
  <si>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</si>
  <si>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</si>
  <si>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</si>
  <si>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</si>
  <si>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</si>
  <si>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</si>
  <si>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</si>
  <si>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</si>
  <si>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</si>
  <si>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</si>
  <si>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</si>
  <si>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</si>
  <si>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</si>
  <si>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</si>
  <si>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</si>
  <si>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</si>
  <si>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</si>
  <si>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</si>
  <si>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</si>
  <si>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</si>
  <si>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</si>
  <si>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</si>
  <si>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</si>
  <si>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</si>
  <si>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</si>
  <si>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</si>
  <si>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</si>
  <si>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</si>
  <si>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</si>
  <si>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</si>
  <si>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</si>
  <si>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</si>
  <si>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</si>
  <si>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</si>
  <si>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</si>
  <si>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</si>
  <si>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</si>
  <si>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</si>
  <si>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</si>
  <si>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</si>
  <si>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</si>
  <si>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</si>
  <si>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</si>
  <si>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</si>
  <si>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</si>
  <si>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</si>
  <si>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</si>
  <si>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</si>
  <si>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</si>
  <si>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</si>
  <si>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</si>
  <si>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</si>
  <si>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</si>
  <si>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</si>
  <si>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</si>
  <si>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</si>
  <si>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</si>
  <si>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</si>
  <si>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</si>
  <si>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</si>
  <si>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</si>
  <si>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</si>
  <si>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</si>
  <si>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</si>
  <si>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</si>
  <si>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</si>
  <si>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</si>
  <si>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</si>
  <si>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</si>
  <si>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</si>
  <si>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</si>
  <si>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</si>
  <si>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</si>
  <si>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</si>
  <si>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</si>
  <si>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</si>
  <si>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</si>
  <si>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</si>
  <si>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</si>
  <si>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</si>
  <si>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</si>
  <si>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</si>
  <si>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</si>
  <si>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</si>
  <si>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</si>
  <si>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</si>
  <si>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</si>
  <si>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</si>
  <si>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</si>
  <si>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</si>
  <si>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</si>
  <si>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</si>
  <si>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</si>
  <si>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</si>
  <si>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</si>
  <si>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</si>
  <si>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</si>
  <si>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</si>
  <si>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</si>
  <si>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</si>
  <si>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</si>
  <si>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</si>
  <si>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</si>
  <si>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</si>
  <si>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</si>
  <si>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</si>
  <si>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</si>
  <si>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</si>
  <si>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</si>
  <si>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</si>
  <si>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</si>
  <si>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</si>
  <si>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</si>
  <si>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</si>
  <si>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</si>
  <si>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</si>
  <si>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</si>
  <si>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</si>
  <si>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</si>
  <si>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</si>
  <si>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</si>
  <si>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</si>
  <si>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</si>
  <si>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</si>
  <si>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</si>
  <si>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</si>
  <si>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</si>
  <si>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</si>
  <si>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</si>
  <si>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</si>
  <si>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</si>
  <si>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</si>
  <si>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</si>
  <si>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</si>
  <si>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</si>
  <si>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</si>
  <si>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</si>
  <si>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</si>
  <si>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</si>
  <si>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</si>
  <si>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</si>
  <si>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</si>
  <si>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</si>
  <si>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</si>
  <si>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</si>
  <si>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</si>
  <si>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</si>
  <si>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</si>
  <si>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</si>
  <si>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</si>
  <si>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</si>
  <si>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</si>
  <si>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</si>
  <si>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</si>
  <si>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</si>
  <si>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</si>
  <si>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</si>
  <si>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</si>
  <si>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</si>
  <si>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</si>
  <si>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</si>
  <si>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</si>
  <si>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</si>
  <si>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</si>
  <si>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</si>
  <si>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</si>
  <si>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</si>
  <si>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</si>
  <si>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</si>
  <si>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</si>
  <si>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</si>
  <si>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</si>
  <si>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</si>
  <si>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</si>
  <si>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</si>
  <si>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</si>
  <si>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</si>
  <si>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</si>
  <si>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</si>
  <si>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</si>
  <si>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</si>
  <si>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</si>
  <si>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</si>
  <si>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</si>
  <si>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</si>
  <si>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</si>
  <si>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</si>
  <si>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</si>
  <si>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</si>
  <si>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</si>
  <si>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</si>
  <si>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</si>
  <si>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</si>
  <si>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</si>
  <si>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</si>
  <si>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</si>
  <si>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</si>
  <si>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</si>
  <si>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</si>
  <si>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</si>
  <si>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</si>
  <si>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</si>
  <si>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</si>
  <si>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</si>
  <si>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</si>
  <si>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</si>
  <si>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</si>
  <si>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</si>
  <si>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</si>
  <si>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</si>
  <si>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</si>
  <si>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</si>
  <si>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</si>
  <si>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</si>
  <si>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</si>
  <si>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</si>
  <si>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</si>
  <si>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</si>
  <si>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</si>
  <si>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</si>
  <si>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</si>
  <si>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</si>
  <si>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</si>
  <si>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</si>
  <si>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</si>
  <si>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</si>
  <si>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</si>
  <si>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</si>
  <si>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</si>
  <si>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</si>
  <si>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</si>
  <si>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</si>
  <si>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</si>
  <si>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</si>
  <si>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</si>
  <si>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</si>
  <si>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</si>
  <si>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</si>
  <si>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</si>
  <si>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</si>
  <si>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</si>
  <si>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</si>
  <si>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</si>
  <si>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</si>
  <si>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</si>
  <si>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</si>
  <si>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</si>
  <si>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</si>
  <si>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</si>
  <si>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</si>
  <si>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</si>
  <si>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</si>
  <si>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</si>
  <si>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</si>
  <si>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</si>
  <si>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</si>
  <si>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</si>
  <si>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</si>
  <si>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</si>
  <si>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</si>
  <si>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</si>
  <si>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</si>
  <si>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</si>
  <si>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</si>
  <si>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</si>
  <si>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</si>
  <si>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</si>
  <si>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</si>
  <si>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</si>
  <si>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</si>
  <si>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</si>
  <si>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</si>
  <si>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</si>
  <si>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</si>
  <si>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</si>
  <si>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</si>
  <si>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</si>
  <si>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</si>
  <si>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</si>
  <si>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</si>
  <si>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</si>
  <si>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</si>
  <si>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</si>
  <si>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</si>
  <si>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</si>
  <si>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</si>
  <si>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</si>
  <si>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</si>
  <si>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</si>
  <si>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</si>
  <si>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</si>
  <si>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</si>
  <si>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</si>
  <si>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</si>
  <si>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</si>
  <si>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</si>
  <si>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</si>
  <si>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</si>
  <si>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</si>
  <si>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</si>
  <si>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</si>
  <si>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</si>
  <si>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</si>
  <si>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</si>
  <si>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</si>
  <si>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</si>
  <si>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</si>
  <si>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</si>
  <si>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</si>
  <si>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</si>
  <si>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</si>
  <si>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</si>
  <si>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</si>
  <si>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</si>
  <si>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</si>
  <si>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</si>
  <si>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</si>
  <si>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</si>
  <si>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</si>
  <si>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</si>
  <si>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</si>
  <si>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</si>
  <si>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</si>
  <si>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</si>
  <si>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</si>
  <si>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</si>
  <si>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</si>
  <si>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</si>
  <si>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</si>
  <si>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</si>
  <si>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</si>
  <si>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</si>
  <si>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</si>
  <si>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</si>
  <si>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</si>
  <si>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</si>
  <si>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</si>
  <si>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</si>
  <si>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</si>
  <si>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</si>
  <si>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</si>
  <si>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</si>
  <si>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</si>
  <si>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</si>
  <si>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</si>
  <si>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</si>
  <si>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</si>
  <si>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</si>
  <si>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</si>
  <si>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</si>
  <si>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</si>
  <si>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</si>
  <si>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</si>
  <si>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</si>
  <si>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</si>
  <si>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</si>
  <si>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</si>
  <si>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</si>
  <si>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</si>
  <si>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</si>
  <si>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</si>
  <si>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</si>
  <si>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</si>
  <si>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</si>
  <si>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</si>
  <si>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</si>
  <si>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</si>
  <si>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</si>
  <si>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</si>
  <si>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</si>
  <si>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</si>
  <si>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</si>
  <si>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</si>
  <si>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</si>
  <si>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</si>
  <si>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</si>
  <si>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</si>
  <si>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</si>
  <si>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</si>
  <si>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</si>
  <si>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</si>
  <si>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</si>
  <si>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</si>
  <si>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</si>
  <si>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</si>
  <si>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</si>
  <si>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</si>
  <si>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</si>
  <si>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</si>
  <si>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</si>
  <si>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</si>
  <si>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</si>
  <si>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</si>
  <si>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</si>
  <si>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</si>
  <si>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</si>
  <si>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</si>
  <si>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</si>
  <si>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</si>
  <si>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</si>
  <si>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</si>
  <si>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</si>
  <si>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</si>
  <si>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</si>
  <si>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</si>
  <si>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</si>
  <si>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</si>
  <si>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</si>
  <si>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</si>
  <si>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</si>
  <si>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</si>
  <si>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</si>
  <si>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</si>
  <si>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</si>
  <si>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</si>
  <si>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</si>
  <si>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</si>
  <si>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</si>
  <si>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</si>
  <si>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</si>
  <si>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</si>
  <si>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</si>
  <si>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</si>
  <si>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</si>
  <si>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</si>
  <si>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</si>
  <si>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</si>
  <si>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</si>
  <si>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</si>
  <si>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</si>
  <si>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</si>
  <si>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</si>
  <si>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</si>
  <si>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</si>
  <si>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</si>
  <si>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</si>
  <si>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</si>
  <si>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</si>
  <si>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</si>
  <si>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</si>
  <si>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</si>
  <si>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</si>
  <si>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</si>
  <si>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</si>
  <si>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</si>
  <si>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</si>
  <si>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</si>
  <si>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</si>
  <si>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</si>
  <si>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</si>
  <si>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</si>
  <si>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</si>
  <si>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</si>
  <si>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</si>
  <si>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</si>
  <si>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</si>
  <si>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</si>
  <si>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</si>
  <si>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</si>
  <si>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</si>
  <si>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</si>
  <si>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</si>
  <si>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</si>
  <si>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</si>
  <si>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</si>
  <si>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</si>
  <si>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</si>
  <si>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</si>
  <si>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</si>
  <si>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</si>
  <si>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</si>
  <si>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</si>
  <si>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</si>
  <si>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</si>
  <si>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</si>
  <si>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</si>
  <si>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</si>
  <si>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</si>
  <si>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</si>
  <si>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</si>
  <si>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</si>
  <si>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</si>
  <si>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</si>
  <si>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</si>
  <si>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</si>
  <si>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</si>
  <si>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</si>
  <si>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</si>
  <si>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</si>
  <si>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</si>
  <si>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</si>
  <si>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</si>
  <si>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</si>
  <si>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</si>
  <si>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</si>
  <si>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</si>
  <si>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</si>
  <si>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</si>
  <si>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</si>
  <si>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</si>
  <si>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</si>
  <si>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</si>
  <si>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</si>
  <si>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</si>
  <si>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</si>
  <si>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</si>
  <si>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</si>
  <si>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</si>
  <si>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</si>
  <si>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</si>
  <si>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</si>
  <si>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</si>
  <si>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</si>
  <si>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</si>
  <si>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</si>
  <si>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</si>
  <si>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</si>
  <si>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</si>
  <si>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</si>
  <si>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</si>
  <si>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</si>
  <si>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</si>
  <si>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</si>
  <si>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</si>
  <si>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</si>
  <si>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</si>
  <si>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</si>
  <si>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</si>
  <si>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</si>
  <si>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</si>
  <si>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</si>
  <si>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</si>
  <si>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</si>
  <si>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</si>
  <si>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</si>
  <si>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</si>
  <si>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</si>
  <si>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</si>
  <si>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</si>
  <si>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</si>
  <si>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</si>
  <si>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</si>
  <si>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</si>
  <si>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</si>
  <si>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</si>
  <si>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</si>
  <si>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</si>
  <si>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</si>
  <si>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</si>
  <si>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</si>
  <si>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</si>
  <si>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</si>
  <si>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</si>
  <si>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</si>
  <si>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</si>
  <si>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</si>
  <si>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</si>
  <si>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</si>
  <si>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</si>
  <si>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</si>
  <si>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</si>
  <si>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</si>
  <si>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</si>
  <si>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</si>
  <si>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</si>
  <si>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</si>
  <si>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</si>
  <si>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</si>
  <si>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</si>
  <si>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</si>
  <si>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</si>
  <si>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</si>
  <si>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</si>
  <si>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</si>
  <si>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</si>
  <si>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</si>
  <si>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</si>
  <si>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</si>
  <si>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</si>
  <si>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</si>
  <si>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</si>
  <si>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</si>
  <si>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</si>
  <si>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</si>
  <si>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</si>
  <si>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</si>
  <si>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</si>
  <si>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</si>
  <si>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</si>
  <si>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</si>
  <si>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</si>
  <si>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</si>
  <si>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</si>
  <si>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</si>
  <si>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</si>
  <si>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</si>
  <si>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</si>
  <si>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</si>
  <si>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</si>
  <si>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</si>
  <si>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</si>
  <si>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</si>
  <si>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</si>
  <si>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</si>
  <si>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</si>
  <si>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</si>
  <si>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</si>
  <si>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</si>
  <si>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</si>
  <si>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</si>
  <si>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</si>
  <si>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</si>
  <si>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</si>
  <si>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</si>
  <si>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</si>
  <si>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</si>
  <si>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</si>
  <si>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</si>
  <si>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</si>
  <si>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</si>
  <si>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</si>
  <si>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</si>
  <si>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</si>
  <si>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</si>
  <si>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</si>
  <si>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</si>
  <si>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</si>
  <si>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</si>
  <si>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</si>
  <si>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</si>
  <si>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</si>
  <si>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</si>
  <si>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</si>
  <si>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</si>
  <si>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</si>
  <si>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</si>
  <si>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</si>
  <si>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</si>
  <si>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</si>
  <si>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</si>
  <si>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</si>
  <si>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</si>
  <si>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</si>
  <si>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</si>
  <si>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</si>
  <si>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</si>
  <si>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</si>
  <si>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</si>
  <si>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</si>
  <si>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</si>
  <si>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</si>
  <si>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</si>
  <si>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</si>
  <si>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</si>
  <si>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</si>
  <si>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</si>
  <si>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</si>
  <si>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</si>
  <si>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</si>
  <si>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</si>
  <si>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</si>
  <si>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</si>
  <si>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</si>
  <si>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</si>
  <si>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</si>
  <si>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</si>
  <si>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</si>
  <si>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</si>
  <si>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</si>
  <si>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</si>
  <si>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</si>
  <si>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</si>
  <si>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</si>
  <si>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</si>
  <si>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</si>
  <si>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</si>
  <si>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</si>
  <si>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</si>
  <si>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</si>
  <si>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</si>
  <si>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</si>
  <si>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</si>
  <si>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</si>
  <si>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</si>
  <si>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</si>
  <si>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</si>
  <si>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</si>
  <si>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</si>
  <si>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</si>
  <si>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</si>
  <si>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</si>
  <si>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</si>
  <si>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</si>
  <si>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</si>
  <si>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</si>
  <si>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</si>
  <si>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</si>
  <si>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</si>
  <si>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</si>
  <si>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</si>
  <si>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</si>
  <si>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</si>
  <si>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</si>
  <si>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</si>
  <si>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</si>
  <si>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</si>
  <si>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</si>
  <si>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</si>
  <si>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</si>
  <si>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</si>
  <si>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</si>
  <si>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</si>
  <si>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</si>
  <si>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</si>
  <si>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</si>
  <si>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</si>
  <si>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</si>
  <si>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</si>
  <si>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</si>
  <si>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</si>
  <si>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</si>
  <si>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</si>
  <si>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</si>
  <si>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</si>
  <si>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</si>
  <si>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</si>
  <si>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</si>
  <si>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</si>
  <si>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</si>
  <si>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</si>
  <si>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</si>
  <si>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</si>
  <si>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</si>
  <si>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</si>
  <si>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</si>
  <si>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</si>
  <si>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</si>
  <si>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</si>
  <si>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</si>
  <si>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</si>
  <si>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</si>
  <si>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</si>
  <si>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</si>
  <si>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</si>
  <si>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</si>
  <si>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</si>
  <si>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</si>
  <si>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</si>
  <si>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</si>
  <si>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</si>
  <si>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</si>
  <si>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</si>
  <si>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</si>
  <si>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</si>
  <si>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</si>
  <si>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</si>
  <si>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</si>
  <si>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</si>
  <si>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</si>
  <si>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</si>
  <si>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</si>
  <si>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</si>
  <si>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</si>
  <si>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</si>
  <si>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</si>
  <si>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</si>
  <si>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</si>
  <si>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</si>
  <si>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</si>
  <si>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</si>
  <si>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</si>
  <si>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</si>
  <si>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</si>
  <si>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</si>
  <si>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</si>
  <si>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</si>
  <si>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</si>
  <si>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</si>
  <si>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</si>
  <si>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</si>
  <si>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</si>
  <si>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</si>
  <si>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</si>
  <si>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</si>
  <si>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</si>
  <si>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</si>
  <si>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</si>
  <si>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</si>
  <si>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</si>
  <si>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</si>
  <si>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</si>
  <si>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</si>
  <si>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</si>
  <si>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</si>
  <si>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</si>
  <si>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</si>
  <si>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</si>
  <si>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</si>
  <si>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</si>
  <si>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</si>
  <si>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</si>
  <si>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</si>
  <si>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</si>
  <si>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</si>
  <si>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</si>
  <si>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</si>
  <si>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</si>
  <si>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</si>
  <si>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</si>
  <si>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</si>
  <si>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</si>
  <si>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</si>
  <si>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</si>
  <si>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</si>
  <si>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</si>
  <si>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</si>
  <si>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</si>
  <si>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</si>
  <si>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</si>
  <si>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</si>
  <si>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</si>
  <si>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</si>
  <si>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</si>
  <si>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</si>
  <si>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</si>
  <si>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</si>
  <si>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</si>
  <si>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</si>
  <si>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</si>
  <si>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</si>
  <si>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</si>
  <si>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</si>
  <si>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</si>
  <si>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</si>
  <si>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</si>
  <si>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</si>
  <si>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</si>
  <si>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</si>
  <si>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</si>
  <si>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</si>
  <si>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</si>
  <si>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</si>
  <si>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</si>
  <si>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</si>
  <si>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</si>
  <si>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</si>
  <si>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</si>
  <si>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</si>
  <si>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</si>
  <si>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</si>
  <si>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</si>
  <si>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</si>
  <si>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</si>
  <si>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</si>
  <si>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</si>
  <si>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</si>
  <si>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</si>
  <si>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</si>
  <si>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</si>
  <si>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</si>
  <si>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</si>
  <si>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</si>
  <si>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</si>
  <si>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</si>
  <si>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</si>
  <si>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</si>
  <si>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</si>
  <si>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</si>
  <si>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</si>
  <si>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</si>
  <si>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</si>
  <si>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</si>
  <si>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</si>
  <si>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</si>
  <si>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</si>
  <si>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</si>
  <si>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</si>
  <si>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</si>
  <si>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</si>
  <si>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</si>
  <si>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</si>
  <si>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</si>
  <si>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</si>
  <si>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</si>
  <si>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</si>
  <si>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</si>
  <si>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</si>
  <si>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</si>
  <si>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</si>
  <si>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</si>
  <si>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</si>
  <si>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</si>
  <si>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</si>
  <si>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</si>
  <si>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</si>
  <si>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</si>
  <si>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</si>
  <si>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</si>
  <si>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</si>
  <si>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</si>
  <si>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</si>
  <si>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</si>
  <si>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</si>
  <si>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</si>
  <si>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</si>
  <si>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</si>
  <si>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</si>
  <si>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</si>
  <si>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</si>
  <si>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</si>
  <si>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</si>
  <si>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</si>
  <si>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</si>
  <si>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</si>
  <si>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</si>
  <si>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</si>
  <si>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</si>
  <si>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</si>
  <si>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</si>
  <si>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</si>
  <si>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</si>
  <si>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</si>
  <si>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</si>
  <si>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</si>
  <si>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</si>
  <si>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</si>
  <si>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</si>
  <si>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</si>
  <si>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</si>
  <si>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</si>
  <si>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</si>
  <si>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</si>
  <si>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</si>
  <si>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</si>
  <si>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</si>
  <si>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</si>
  <si>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</si>
  <si>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</si>
  <si>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</si>
  <si>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</si>
  <si>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</si>
  <si>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</si>
  <si>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</si>
  <si>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</si>
  <si>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</si>
  <si>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</si>
  <si>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</si>
  <si>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</si>
  <si>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</si>
  <si>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</si>
  <si>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</si>
  <si>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</si>
  <si>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</si>
  <si>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</si>
  <si>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</si>
  <si>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</si>
  <si>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</si>
  <si>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</si>
  <si>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</si>
  <si>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</si>
  <si>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</si>
  <si>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</si>
  <si>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</si>
  <si>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</si>
  <si>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</si>
  <si>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</si>
  <si>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</si>
  <si>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</si>
  <si>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</si>
  <si>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</si>
  <si>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</si>
  <si>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</si>
  <si>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</si>
  <si>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</si>
  <si>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</si>
  <si>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</si>
  <si>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</si>
  <si>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</si>
  <si>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</si>
  <si>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</si>
  <si>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</si>
  <si>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</si>
  <si>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</si>
  <si>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</si>
  <si>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</si>
  <si>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</si>
  <si>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</si>
  <si>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</si>
  <si>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</si>
  <si>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</si>
  <si>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</si>
  <si>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</si>
  <si>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</si>
  <si>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</si>
  <si>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</si>
  <si>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</si>
  <si>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</si>
  <si>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</si>
  <si>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</si>
  <si>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</si>
  <si>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</si>
  <si>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</si>
  <si>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</si>
  <si>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</si>
  <si>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</si>
  <si>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</si>
  <si>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</si>
  <si>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</si>
  <si>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</si>
  <si>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</si>
  <si>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</si>
  <si>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</si>
  <si>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</si>
  <si>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</si>
  <si>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</si>
  <si>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</si>
  <si>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</si>
  <si>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</si>
  <si>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</si>
  <si>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</si>
  <si>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</si>
  <si>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</si>
  <si>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</si>
  <si>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</si>
  <si>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</si>
  <si>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</si>
  <si>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</si>
  <si>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</si>
  <si>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</si>
  <si>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</si>
  <si>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</si>
  <si>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</si>
  <si>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</si>
  <si>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</si>
  <si>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</si>
  <si>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</si>
  <si>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</si>
  <si>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</si>
  <si>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</si>
  <si>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</si>
  <si>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</si>
  <si>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</si>
  <si>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</si>
  <si>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</si>
  <si>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</si>
  <si>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</si>
  <si>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</si>
  <si>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</si>
  <si>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</si>
  <si>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</si>
  <si>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</si>
  <si>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</si>
  <si>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</si>
  <si>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</si>
  <si>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</si>
  <si>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</si>
  <si>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</si>
  <si>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</si>
  <si>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</si>
  <si>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</si>
  <si>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</si>
  <si>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</si>
  <si>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</si>
  <si>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</si>
  <si>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</si>
  <si>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</si>
  <si>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</si>
  <si>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</si>
  <si>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</si>
  <si>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</si>
  <si>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</si>
  <si>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</si>
  <si>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</si>
  <si>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</si>
  <si>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</si>
  <si>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</si>
  <si>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</si>
  <si>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</si>
  <si>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</si>
  <si>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</si>
  <si>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</si>
  <si>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</si>
  <si>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</si>
  <si>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</si>
  <si>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</si>
  <si>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</si>
  <si>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</si>
  <si>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</si>
  <si>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</si>
  <si>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</si>
  <si>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</si>
  <si>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</si>
  <si>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</si>
  <si>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</si>
  <si>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</si>
  <si>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</si>
  <si>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</si>
  <si>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</si>
  <si>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</si>
  <si>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</si>
  <si>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</si>
  <si>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</si>
  <si>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</si>
  <si>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</si>
  <si>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</si>
  <si>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</si>
  <si>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</si>
  <si>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</si>
  <si>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</si>
  <si>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</si>
  <si>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</si>
  <si>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</si>
  <si>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</si>
  <si>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</si>
  <si>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</si>
  <si>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</si>
  <si>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</si>
  <si>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</si>
  <si>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</si>
  <si>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</si>
  <si>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</si>
  <si>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</si>
  <si>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</si>
  <si>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</si>
  <si>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</si>
  <si>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</si>
  <si>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</si>
  <si>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</si>
  <si>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</si>
  <si>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</si>
  <si>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</si>
  <si>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</si>
  <si>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</si>
  <si>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</si>
  <si>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</si>
  <si>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</si>
  <si>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</si>
  <si>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</si>
  <si>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</si>
  <si>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</si>
  <si>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</si>
  <si>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</si>
  <si>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</si>
  <si>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</si>
  <si>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</si>
  <si>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</si>
  <si>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</si>
  <si>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</si>
  <si>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</si>
  <si>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</si>
  <si>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</si>
  <si>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</si>
  <si>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</si>
  <si>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</si>
  <si>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</si>
  <si>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</si>
  <si>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</si>
  <si>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</si>
  <si>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</si>
  <si>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</si>
  <si>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</si>
  <si>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</si>
  <si>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</si>
  <si>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</si>
  <si>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</si>
  <si>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</si>
  <si>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</si>
  <si>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</si>
  <si>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</si>
  <si>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</si>
  <si>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</si>
  <si>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</si>
  <si>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</si>
  <si>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</si>
  <si>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</si>
  <si>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</si>
  <si>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</si>
  <si>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</si>
  <si>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</si>
  <si>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</si>
  <si>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</si>
  <si>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</si>
  <si>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</si>
  <si>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</si>
  <si>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</si>
  <si>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</si>
  <si>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</si>
  <si>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</si>
  <si>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</si>
  <si>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</si>
  <si>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</si>
  <si>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</si>
  <si>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</si>
  <si>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</si>
  <si>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</si>
  <si>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</si>
  <si>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</si>
  <si>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</si>
  <si>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</si>
  <si>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</si>
  <si>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</si>
  <si>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</si>
  <si>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</si>
  <si>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</si>
  <si>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</si>
  <si>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</si>
  <si>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</si>
  <si>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</si>
  <si>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</si>
  <si>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</si>
  <si>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</si>
  <si>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</si>
  <si>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</si>
  <si>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</si>
  <si>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</si>
  <si>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</si>
  <si>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</si>
  <si>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</si>
  <si>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</si>
  <si>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</si>
  <si>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</si>
  <si>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</si>
  <si>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</si>
  <si>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</si>
  <si>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</si>
  <si>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</si>
  <si>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</si>
  <si>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</si>
  <si>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</si>
  <si>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</si>
  <si>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</si>
  <si>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</si>
  <si>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</si>
  <si>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</si>
  <si>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</si>
  <si>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</si>
  <si>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</si>
  <si>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</si>
  <si>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</si>
  <si>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</si>
  <si>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</si>
  <si>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</si>
  <si>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</si>
  <si>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</si>
  <si>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</si>
  <si>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</si>
  <si>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</si>
  <si>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</si>
  <si>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</si>
  <si>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</si>
  <si>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</si>
  <si>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</si>
  <si>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</si>
  <si>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</si>
  <si>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</si>
  <si>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</si>
  <si>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</si>
  <si>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</si>
  <si>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</si>
  <si>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</si>
  <si>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</si>
  <si>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</si>
  <si>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</si>
  <si>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</si>
  <si>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</si>
  <si>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</si>
  <si>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</si>
  <si>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</si>
  <si>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</si>
  <si>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</si>
  <si>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</si>
  <si>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</si>
  <si>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</si>
  <si>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</si>
  <si>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</si>
  <si>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</si>
  <si>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</si>
  <si>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</si>
  <si>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</si>
  <si>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</si>
  <si>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</si>
  <si>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</si>
  <si>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</si>
  <si>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</si>
  <si>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</si>
  <si>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</si>
  <si>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</si>
  <si>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</si>
  <si>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</si>
  <si>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</si>
  <si>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</si>
  <si>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</si>
  <si>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</si>
  <si>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</si>
  <si>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</si>
  <si>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</si>
  <si>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</si>
  <si>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</si>
  <si>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</si>
  <si>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</si>
  <si>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</si>
  <si>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</si>
  <si>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</si>
  <si>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</si>
  <si>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</si>
  <si>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</si>
  <si>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</si>
  <si>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</si>
  <si>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</si>
  <si>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</si>
  <si>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</si>
  <si>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</si>
  <si>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</si>
  <si>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</si>
  <si>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</si>
  <si>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</si>
  <si>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</si>
  <si>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</si>
  <si>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</si>
  <si>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</si>
  <si>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</si>
  <si>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</si>
  <si>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</si>
  <si>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</si>
  <si>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</si>
  <si>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</si>
  <si>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</si>
  <si>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</si>
  <si>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</si>
  <si>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</si>
  <si>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</si>
  <si>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</si>
  <si>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</si>
  <si>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</si>
  <si>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</si>
  <si>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</si>
  <si>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</si>
  <si>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</si>
  <si>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</si>
  <si>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</si>
  <si>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</si>
  <si>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</si>
  <si>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</si>
  <si>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</si>
  <si>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</si>
  <si>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</si>
  <si>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</si>
  <si>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</si>
  <si>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</si>
  <si>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</si>
  <si>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</si>
  <si>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</si>
  <si>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</si>
  <si>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</si>
  <si>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</si>
  <si>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</si>
  <si>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</si>
  <si>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</si>
  <si>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</si>
  <si>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</si>
  <si>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</si>
  <si>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</si>
  <si>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</si>
  <si>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</si>
  <si>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</si>
  <si>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</si>
  <si>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</si>
  <si>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</si>
  <si>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</si>
  <si>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</si>
  <si>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</si>
  <si>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</si>
  <si>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</si>
  <si>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</si>
  <si>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</si>
  <si>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</si>
  <si>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</si>
  <si>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</si>
  <si>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</si>
  <si>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</si>
  <si>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</si>
  <si>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</si>
  <si>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</si>
  <si>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</si>
  <si>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</si>
  <si>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</si>
  <si>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</si>
  <si>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</si>
  <si>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</si>
  <si>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</si>
  <si>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</si>
  <si>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</si>
  <si>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</si>
  <si>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</si>
  <si>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</si>
  <si>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</si>
  <si>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</si>
  <si>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</si>
  <si>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</si>
  <si>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</si>
  <si>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</si>
  <si>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</si>
  <si>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</si>
  <si>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</si>
  <si>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</si>
  <si>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</si>
  <si>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</si>
  <si>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</si>
  <si>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</si>
  <si>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</si>
  <si>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</si>
  <si>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</si>
  <si>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</si>
  <si>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</si>
  <si>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</si>
  <si>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</si>
  <si>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</si>
  <si>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</si>
  <si>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</si>
  <si>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</si>
  <si>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</si>
  <si>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</si>
  <si>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</si>
  <si>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</si>
  <si>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</si>
  <si>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</si>
  <si>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</si>
  <si>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</si>
  <si>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</si>
  <si>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</si>
  <si>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</si>
  <si>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</si>
  <si>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</si>
  <si>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</si>
  <si>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</si>
  <si>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</si>
  <si>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</si>
  <si>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</si>
  <si>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</si>
  <si>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</si>
  <si>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</si>
  <si>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</si>
  <si>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</si>
  <si>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</si>
  <si>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</si>
  <si>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</si>
  <si>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</si>
  <si>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</si>
  <si>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</si>
  <si>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</si>
  <si>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</si>
  <si>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</si>
  <si>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</si>
  <si>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</si>
  <si>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</si>
  <si>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</si>
  <si>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</si>
  <si>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</si>
  <si>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</si>
  <si>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</si>
  <si>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</si>
  <si>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</si>
  <si>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</si>
  <si>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</si>
  <si>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</si>
  <si>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</si>
  <si>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</si>
  <si>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</si>
  <si>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</si>
  <si>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</si>
  <si>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</si>
  <si>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</si>
  <si>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</si>
  <si>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</si>
  <si>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</si>
  <si>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</si>
  <si>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</si>
  <si>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</si>
  <si>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</si>
  <si>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</si>
  <si>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</si>
  <si>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</si>
  <si>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</si>
  <si>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</si>
  <si>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</si>
  <si>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</si>
  <si>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</si>
  <si>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</si>
  <si>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</si>
  <si>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</si>
  <si>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</si>
  <si>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</si>
  <si>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</si>
  <si>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</si>
  <si>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</si>
  <si>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</si>
  <si>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</si>
  <si>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</si>
  <si>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</si>
  <si>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</si>
  <si>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</si>
  <si>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</si>
  <si>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</si>
  <si>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</si>
  <si>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</si>
  <si>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</si>
  <si>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</si>
  <si>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</si>
  <si>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</si>
  <si>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</si>
  <si>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</si>
  <si>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</si>
  <si>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</si>
  <si>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</si>
  <si>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</si>
  <si>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</si>
  <si>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</si>
  <si>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</si>
  <si>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</si>
  <si>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</si>
  <si>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</si>
  <si>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</si>
  <si>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</si>
  <si>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</si>
  <si>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</si>
  <si>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</si>
  <si>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</si>
  <si>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</si>
  <si>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</si>
  <si>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</si>
  <si>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</si>
  <si>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</si>
  <si>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</si>
  <si>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</si>
  <si>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</si>
  <si>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</si>
  <si>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</si>
  <si>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</si>
  <si>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</si>
  <si>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</si>
  <si>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</si>
  <si>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</si>
  <si>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</si>
  <si>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</si>
  <si>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</si>
  <si>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</si>
  <si>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</si>
  <si>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</si>
  <si>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</si>
  <si>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</si>
  <si>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</si>
  <si>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</si>
  <si>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</si>
  <si>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</si>
  <si>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</si>
  <si>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</si>
  <si>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</si>
  <si>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</si>
  <si>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</si>
  <si>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</si>
  <si>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</si>
  <si>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</si>
  <si>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</si>
  <si>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</si>
  <si>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</si>
  <si>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</si>
  <si>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</si>
  <si>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</si>
  <si>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</si>
  <si>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</si>
  <si>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</si>
  <si>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</si>
  <si>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</si>
  <si>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</si>
  <si>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</si>
  <si>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</si>
  <si>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</si>
  <si>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</si>
  <si>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</si>
  <si>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</si>
  <si>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</si>
  <si>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</si>
  <si>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</si>
  <si>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</si>
  <si>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</si>
  <si>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</si>
  <si>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</si>
  <si>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</si>
  <si>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</si>
  <si>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</si>
  <si>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</si>
  <si>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</si>
  <si>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</si>
  <si>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</si>
  <si>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</si>
  <si>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</si>
  <si>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</si>
  <si>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</si>
  <si>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</si>
  <si>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</si>
  <si>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</si>
  <si>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</si>
  <si>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</si>
  <si>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</si>
  <si>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</si>
  <si>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</si>
  <si>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</si>
  <si>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</si>
  <si>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</si>
  <si>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</si>
  <si>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</si>
  <si>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</si>
  <si>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</si>
  <si>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</si>
  <si>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</si>
  <si>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</si>
  <si>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</si>
  <si>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</si>
  <si>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</si>
  <si>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</si>
  <si>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</si>
  <si>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</si>
  <si>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</si>
  <si>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</si>
  <si>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</si>
  <si>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</si>
  <si>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</si>
  <si>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</si>
  <si>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</si>
  <si>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</si>
  <si>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</si>
  <si>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</si>
  <si>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</si>
  <si>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</si>
  <si>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</si>
  <si>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</si>
  <si>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</si>
  <si>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</si>
  <si>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</si>
  <si>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</si>
  <si>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</si>
  <si>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</si>
  <si>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</si>
  <si>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</si>
  <si>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</si>
  <si>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</si>
  <si>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</si>
  <si>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</si>
  <si>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</si>
  <si>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</si>
  <si>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</si>
  <si>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</si>
  <si>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</si>
  <si>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</si>
  <si>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</si>
  <si>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</si>
  <si>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</si>
  <si>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</si>
  <si>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</si>
  <si>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</si>
  <si>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</si>
  <si>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</si>
  <si>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</si>
  <si>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</si>
  <si>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</si>
  <si>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</si>
  <si>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</si>
  <si>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</si>
  <si>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</si>
  <si>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</si>
  <si>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</si>
  <si>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</si>
  <si>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</si>
  <si>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</si>
  <si>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</si>
  <si>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</si>
  <si>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</si>
  <si>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</si>
  <si>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</si>
  <si>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</si>
  <si>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</si>
  <si>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</si>
  <si>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</si>
  <si>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</si>
  <si>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</si>
  <si>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</si>
  <si>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</si>
  <si>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</si>
  <si>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</si>
  <si>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</si>
  <si>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</si>
  <si>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</si>
  <si>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</si>
  <si>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</si>
  <si>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</si>
  <si>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</si>
  <si>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</si>
  <si>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</si>
  <si>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</si>
  <si>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</si>
  <si>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</si>
  <si>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</si>
  <si>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</si>
  <si>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</si>
  <si>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</si>
  <si>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</si>
  <si>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</si>
  <si>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</si>
  <si>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</si>
  <si>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</si>
  <si>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</si>
  <si>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</si>
  <si>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</si>
  <si>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</si>
  <si>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</si>
  <si>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</si>
  <si>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</si>
  <si>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</si>
  <si>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</si>
  <si>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</si>
  <si>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</si>
  <si>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</si>
  <si>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</si>
  <si>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</si>
  <si>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</si>
  <si>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</si>
  <si>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</si>
  <si>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</si>
  <si>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</si>
  <si>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</si>
  <si>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</si>
  <si>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</si>
  <si>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</si>
  <si>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</si>
  <si>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</si>
  <si>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</si>
  <si>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</si>
  <si>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</si>
  <si>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</si>
  <si>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</si>
  <si>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</si>
  <si>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</si>
  <si>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</si>
  <si>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</si>
  <si>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</si>
  <si>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</si>
  <si>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</si>
  <si>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</si>
  <si>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</si>
  <si>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</si>
  <si>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</si>
  <si>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</si>
  <si>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</si>
  <si>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</si>
  <si>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</si>
  <si>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</si>
  <si>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</si>
  <si>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</si>
  <si>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</si>
  <si>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</si>
  <si>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</si>
  <si>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</si>
  <si>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</si>
  <si>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</si>
  <si>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</si>
  <si>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</si>
  <si>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</si>
  <si>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</si>
  <si>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</si>
  <si>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</si>
  <si>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</si>
  <si>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</si>
  <si>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</si>
  <si>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</si>
  <si>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</si>
  <si>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</si>
  <si>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</si>
  <si>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</si>
  <si>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</si>
  <si>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</si>
  <si>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</si>
  <si>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</si>
  <si>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</si>
  <si>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</si>
  <si>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</si>
  <si>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</si>
  <si>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</si>
  <si>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</si>
  <si>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</si>
  <si>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</si>
  <si>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</si>
  <si>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</si>
  <si>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</si>
  <si>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</si>
  <si>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</si>
  <si>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</si>
  <si>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</si>
  <si>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</si>
  <si>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</si>
  <si>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</si>
  <si>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</si>
  <si>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</si>
  <si>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</si>
  <si>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</si>
  <si>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</si>
  <si>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</si>
  <si>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</si>
  <si>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</si>
  <si>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</si>
  <si>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</si>
  <si>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</si>
  <si>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</si>
  <si>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</si>
  <si>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</si>
  <si>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</si>
  <si>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</si>
  <si>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</si>
  <si>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</si>
  <si>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</si>
  <si>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</si>
  <si>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</si>
  <si>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</si>
  <si>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</si>
  <si>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</si>
  <si>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</si>
  <si>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</si>
  <si>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</si>
  <si>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</si>
  <si>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</si>
  <si>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</si>
  <si>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</si>
  <si>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</si>
  <si>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</si>
  <si>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</si>
  <si>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</si>
  <si>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</si>
  <si>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</si>
  <si>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</si>
  <si>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</si>
  <si>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</si>
  <si>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</si>
  <si>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</si>
  <si>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</si>
  <si>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</si>
  <si>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</si>
  <si>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</si>
  <si>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</si>
  <si>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</si>
  <si>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</si>
  <si>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</si>
  <si>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</si>
  <si>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</si>
  <si>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</si>
  <si>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</si>
  <si>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</si>
  <si>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</si>
  <si>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</si>
  <si>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</si>
  <si>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</si>
  <si>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</si>
  <si>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</si>
  <si>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</si>
  <si>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</si>
  <si>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</si>
  <si>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</si>
  <si>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</si>
  <si>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</si>
  <si>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</si>
  <si>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</si>
  <si>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</si>
  <si>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</si>
  <si>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</si>
  <si>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</si>
  <si>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</si>
  <si>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</si>
  <si>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</si>
  <si>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</si>
  <si>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</si>
  <si>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</si>
  <si>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</si>
  <si>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</si>
  <si>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</si>
  <si>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</si>
  <si>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</si>
  <si>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</si>
  <si>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</si>
  <si>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</si>
  <si>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</si>
  <si>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</si>
  <si>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</si>
  <si>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</si>
  <si>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</si>
  <si>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</si>
  <si>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</si>
  <si>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</si>
  <si>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</si>
  <si>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</si>
  <si>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</si>
  <si>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</si>
  <si>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</si>
  <si>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</si>
  <si>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</si>
  <si>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</si>
  <si>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</si>
  <si>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</si>
  <si>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</si>
  <si>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</si>
  <si>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</si>
  <si>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</si>
  <si>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</si>
  <si>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</si>
  <si>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</si>
  <si>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</si>
  <si>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</si>
  <si>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</si>
  <si>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</si>
  <si>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</si>
  <si>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</si>
  <si>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</si>
  <si>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</si>
  <si>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</si>
  <si>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</si>
  <si>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</si>
  <si>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</si>
  <si>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</si>
  <si>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</si>
  <si>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</si>
  <si>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</si>
  <si>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</si>
  <si>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</si>
  <si>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</si>
  <si>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</si>
  <si>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</si>
  <si>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</si>
  <si>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</si>
  <si>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</si>
  <si>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</si>
  <si>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</si>
  <si>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</si>
  <si>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</si>
  <si>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</si>
  <si>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</si>
  <si>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</si>
  <si>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</si>
  <si>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</si>
  <si>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</si>
  <si>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</si>
  <si>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</si>
  <si>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</si>
  <si>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</si>
  <si>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</si>
  <si>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</si>
  <si>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</si>
  <si>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</si>
  <si>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</si>
  <si>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</si>
  <si>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</si>
  <si>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</si>
  <si>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</si>
  <si>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</si>
  <si>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</si>
  <si>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</si>
  <si>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</si>
  <si>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</si>
  <si>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</si>
  <si>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</si>
  <si>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</si>
  <si>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</si>
  <si>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</si>
  <si>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</si>
  <si>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</si>
  <si>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</si>
  <si>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</si>
  <si>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</si>
  <si>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</si>
  <si>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</si>
  <si>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</si>
  <si>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</si>
  <si>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</si>
  <si>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</si>
  <si>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</si>
  <si>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</si>
  <si>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</si>
  <si>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</si>
  <si>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</si>
  <si>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</si>
  <si>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</si>
  <si>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</si>
  <si>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</si>
  <si>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</si>
  <si>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</si>
  <si>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</si>
  <si>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</si>
  <si>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</si>
  <si>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</si>
  <si>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</si>
  <si>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</si>
  <si>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</si>
  <si>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</si>
  <si>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</si>
  <si>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</si>
  <si>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</si>
  <si>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</si>
  <si>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</si>
  <si>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</si>
  <si>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</si>
  <si>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</si>
  <si>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</si>
  <si>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</si>
  <si>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</si>
  <si>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</si>
  <si>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</si>
  <si>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</si>
  <si>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</si>
  <si>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</si>
  <si>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</si>
  <si>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</si>
  <si>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</si>
  <si>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</si>
  <si>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</si>
  <si>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</si>
  <si>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</si>
  <si>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</si>
  <si>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</si>
  <si>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</si>
  <si>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</si>
  <si>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</si>
  <si>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</si>
  <si>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</si>
  <si>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</si>
  <si>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</si>
  <si>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</si>
  <si>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</si>
  <si>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</si>
  <si>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</si>
  <si>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</si>
  <si>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</si>
  <si>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</si>
  <si>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</si>
  <si>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</si>
  <si>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</si>
  <si>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</si>
  <si>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</si>
  <si>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</si>
  <si>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</si>
  <si>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</si>
  <si>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</si>
  <si>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</si>
  <si>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</si>
  <si>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</si>
  <si>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</si>
  <si>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</si>
  <si>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</si>
  <si>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</si>
  <si>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</si>
  <si>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</si>
  <si>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</si>
  <si>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</si>
  <si>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</si>
  <si>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</si>
  <si>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</si>
  <si>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</si>
  <si>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</si>
  <si>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</si>
  <si>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</si>
  <si>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</si>
  <si>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</si>
  <si>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</si>
  <si>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</si>
  <si>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</si>
  <si>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</si>
  <si>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</si>
  <si>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</si>
  <si>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</si>
  <si>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</si>
  <si>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</si>
  <si>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</si>
  <si>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</si>
  <si>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</si>
  <si>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</si>
  <si>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</si>
  <si>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</si>
  <si>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</si>
  <si>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</si>
  <si>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</si>
  <si>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</si>
  <si>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</si>
  <si>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</si>
  <si>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</si>
  <si>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</si>
  <si>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</si>
  <si>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</si>
  <si>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</si>
  <si>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</si>
  <si>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</si>
  <si>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</si>
  <si>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</si>
  <si>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</si>
  <si>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</si>
  <si>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</si>
  <si>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</si>
  <si>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</si>
  <si>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</si>
  <si>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</si>
  <si>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</si>
  <si>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</si>
  <si>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</si>
  <si>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</si>
  <si>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</si>
  <si>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</si>
  <si>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</si>
  <si>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</si>
  <si>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</si>
  <si>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</si>
  <si>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</si>
  <si>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</si>
  <si>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</si>
  <si>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</si>
  <si>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</si>
  <si>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</si>
  <si>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</si>
  <si>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</si>
  <si>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</si>
  <si>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</si>
  <si>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</si>
  <si>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</si>
  <si>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</si>
  <si>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</si>
  <si>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</si>
  <si>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</si>
  <si>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</si>
  <si>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</si>
  <si>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</si>
  <si>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</si>
  <si>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</si>
  <si>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</si>
  <si>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</si>
  <si>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</si>
  <si>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</si>
  <si>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</si>
  <si>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</si>
  <si>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</si>
  <si>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</si>
  <si>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</si>
  <si>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</si>
  <si>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</si>
  <si>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</si>
  <si>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</si>
  <si>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</si>
  <si>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</si>
  <si>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</si>
  <si>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</si>
  <si>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</si>
  <si>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</si>
  <si>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</si>
  <si>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</si>
  <si>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</si>
  <si>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</si>
  <si>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</si>
  <si>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</si>
  <si>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</si>
  <si>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</si>
  <si>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</si>
  <si>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</si>
  <si>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</si>
  <si>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</si>
  <si>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</si>
  <si>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</si>
  <si>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</si>
  <si>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</si>
  <si>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</si>
  <si>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</si>
  <si>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</si>
  <si>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</si>
  <si>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</si>
  <si>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</si>
  <si>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</si>
  <si>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</si>
  <si>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</si>
  <si>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</si>
  <si>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</si>
  <si>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</si>
  <si>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</si>
  <si>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</si>
  <si>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</si>
  <si>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</si>
  <si>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</si>
  <si>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</si>
  <si>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</si>
  <si>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</si>
  <si>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</si>
  <si>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</si>
  <si>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</si>
  <si>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</si>
  <si>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</si>
  <si>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</si>
  <si>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</si>
  <si>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</si>
  <si>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</si>
  <si>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</si>
  <si>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</si>
  <si>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</si>
  <si>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</si>
  <si>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</si>
  <si>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</si>
  <si>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</si>
  <si>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</si>
  <si>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</si>
  <si>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</si>
  <si>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</si>
  <si>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</si>
  <si>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</si>
  <si>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</si>
  <si>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</si>
  <si>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</si>
  <si>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</si>
  <si>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</si>
  <si>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</si>
  <si>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</si>
  <si>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</si>
  <si>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</si>
  <si>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</si>
  <si>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</si>
  <si>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</si>
  <si>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</si>
  <si>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</si>
  <si>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</si>
  <si>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</si>
  <si>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</si>
  <si>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</si>
  <si>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</si>
  <si>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</si>
  <si>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</si>
  <si>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</si>
  <si>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</si>
  <si>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</si>
  <si>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</si>
  <si>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</si>
  <si>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</si>
  <si>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</si>
  <si>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</si>
  <si>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</si>
  <si>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</si>
  <si>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</si>
  <si>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</si>
  <si>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</si>
  <si>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</si>
  <si>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</si>
  <si>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</si>
  <si>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</si>
  <si>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</si>
  <si>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</si>
  <si>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</si>
  <si>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</si>
  <si>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</si>
  <si>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</si>
  <si>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</si>
  <si>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</si>
  <si>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</si>
  <si>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</si>
  <si>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</si>
  <si>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</si>
  <si>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</si>
  <si>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</si>
  <si>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</si>
  <si>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</si>
  <si>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</si>
  <si>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</si>
  <si>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</si>
  <si>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</si>
  <si>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</si>
  <si>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</si>
  <si>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</si>
  <si>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</si>
  <si>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</si>
  <si>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</si>
  <si>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</si>
  <si>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</si>
  <si>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</si>
  <si>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</si>
  <si>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</si>
  <si>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</si>
  <si>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</si>
  <si>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</si>
  <si>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</si>
  <si>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</si>
  <si>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</si>
  <si>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</si>
  <si>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</si>
  <si>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</si>
  <si>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</si>
  <si>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</si>
  <si>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</si>
  <si>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</si>
  <si>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</si>
  <si>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</si>
  <si>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</si>
  <si>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</si>
  <si>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</si>
  <si>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</si>
  <si>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</si>
  <si>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</si>
  <si>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</si>
  <si>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</si>
  <si>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</si>
  <si>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</si>
  <si>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</si>
  <si>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</si>
  <si>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</si>
  <si>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</si>
  <si>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</si>
  <si>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</si>
  <si>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</si>
  <si>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</si>
  <si>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</si>
  <si>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</si>
  <si>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</si>
  <si>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</si>
  <si>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</si>
  <si>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</si>
  <si>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</si>
  <si>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</si>
  <si>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</si>
  <si>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</si>
  <si>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</si>
  <si>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</si>
  <si>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</si>
  <si>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</si>
  <si>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</si>
  <si>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</si>
  <si>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</si>
  <si>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</si>
  <si>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</si>
  <si>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</si>
  <si>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</si>
  <si>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</si>
  <si>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</si>
  <si>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</si>
  <si>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</si>
  <si>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</si>
  <si>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</si>
  <si>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</si>
  <si>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</si>
  <si>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</si>
  <si>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</si>
  <si>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</si>
  <si>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</si>
  <si>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</si>
  <si>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</si>
  <si>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</si>
  <si>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</si>
  <si>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</si>
  <si>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</si>
  <si>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</si>
  <si>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</si>
  <si>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</si>
  <si>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</si>
  <si>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</si>
  <si>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</si>
  <si>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</si>
  <si>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</si>
  <si>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</si>
  <si>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</si>
  <si>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</si>
  <si>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</si>
  <si>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</si>
  <si>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</si>
  <si>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</si>
  <si>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</si>
  <si>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</si>
  <si>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</si>
  <si>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</si>
  <si>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</si>
  <si>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</si>
  <si>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</si>
  <si>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</si>
  <si>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</si>
  <si>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</si>
  <si>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</si>
  <si>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</si>
  <si>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</si>
  <si>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</si>
  <si>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</si>
  <si>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</si>
  <si>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</si>
  <si>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</si>
  <si>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</si>
  <si>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</si>
  <si>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</si>
  <si>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</si>
  <si>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</si>
  <si>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</si>
  <si>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</si>
  <si>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</si>
  <si>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</si>
  <si>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</si>
  <si>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</si>
  <si>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</si>
  <si>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</si>
  <si>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</si>
  <si>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</si>
  <si>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</si>
  <si>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</si>
  <si>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</si>
  <si>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</si>
  <si>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</si>
  <si>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</si>
  <si>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</si>
  <si>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</si>
  <si>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</si>
  <si>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</si>
  <si>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</si>
  <si>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</si>
  <si>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</si>
  <si>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</si>
  <si>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</si>
  <si>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</si>
  <si>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</si>
  <si>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</si>
  <si>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</si>
  <si>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</si>
  <si>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</si>
  <si>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</si>
  <si>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</si>
  <si>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</si>
  <si>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</si>
  <si>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</si>
  <si>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</si>
  <si>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</si>
  <si>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</si>
  <si>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</si>
  <si>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</si>
  <si>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</si>
  <si>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</si>
  <si>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</si>
  <si>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</si>
  <si>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</si>
  <si>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</si>
  <si>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</si>
  <si>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</si>
  <si>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</si>
  <si>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</si>
  <si>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</si>
  <si>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</si>
  <si>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</si>
  <si>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</si>
  <si>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</si>
  <si>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</si>
  <si>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</si>
  <si>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</si>
  <si>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</si>
  <si>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</si>
  <si>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</si>
  <si>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</si>
  <si>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</si>
  <si>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</si>
  <si>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</si>
  <si>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</si>
  <si>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</si>
  <si>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</si>
  <si>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</si>
  <si>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</si>
  <si>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</si>
  <si>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</si>
  <si>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</si>
  <si>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</si>
  <si>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</si>
  <si>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</si>
  <si>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</si>
  <si>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</si>
  <si>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</si>
  <si>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</si>
  <si>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</si>
  <si>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</si>
  <si>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</si>
  <si>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</si>
  <si>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</si>
  <si>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</si>
  <si>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</si>
  <si>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</si>
  <si>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</si>
  <si>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</si>
  <si>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</si>
  <si>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</si>
  <si>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</si>
  <si>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</si>
  <si>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</si>
  <si>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</si>
  <si>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</si>
  <si>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</si>
  <si>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</si>
  <si>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</si>
  <si>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</si>
  <si>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</si>
  <si>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</si>
  <si>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</si>
  <si>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</si>
  <si>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</si>
  <si>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</si>
  <si>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</si>
  <si>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</si>
  <si>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</si>
  <si>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</si>
  <si>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</si>
  <si>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</si>
  <si>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</si>
  <si>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</si>
  <si>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</si>
  <si>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</si>
  <si>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</si>
  <si>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</si>
  <si>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</si>
  <si>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</si>
  <si>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</si>
  <si>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</si>
  <si>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</si>
  <si>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</si>
  <si>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</si>
  <si>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</si>
  <si>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</si>
  <si>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</si>
  <si>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</si>
  <si>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</si>
  <si>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</si>
  <si>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</si>
  <si>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</si>
  <si>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</si>
  <si>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</si>
  <si>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</si>
  <si>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</si>
  <si>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</si>
  <si>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</si>
  <si>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</si>
  <si>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</si>
  <si>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</si>
  <si>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</si>
  <si>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</si>
  <si>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</si>
  <si>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</si>
  <si>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</si>
  <si>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</si>
  <si>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</si>
  <si>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</si>
  <si>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</si>
  <si>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</si>
  <si>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</si>
  <si>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</si>
  <si>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</si>
  <si>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</si>
  <si>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</si>
  <si>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</si>
  <si>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</si>
  <si>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</si>
  <si>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</si>
  <si>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</si>
  <si>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</si>
  <si>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</si>
  <si>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</si>
  <si>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</si>
  <si>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</si>
  <si>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</si>
  <si>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</si>
  <si>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</si>
  <si>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</si>
  <si>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</si>
  <si>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</si>
  <si>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</si>
  <si>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</si>
  <si>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</si>
  <si>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</si>
  <si>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</si>
  <si>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</si>
  <si>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</si>
  <si>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</si>
  <si>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</si>
  <si>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</si>
  <si>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</si>
  <si>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</si>
  <si>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</si>
  <si>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</si>
  <si>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</si>
  <si>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</si>
  <si>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</si>
  <si>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</si>
  <si>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</si>
  <si>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</si>
  <si>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</si>
  <si>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</si>
  <si>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</si>
  <si>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</si>
  <si>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</si>
  <si>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</si>
  <si>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</si>
  <si>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</si>
  <si>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</si>
  <si>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</si>
  <si>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</si>
  <si>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</si>
  <si>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</si>
  <si>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</si>
  <si>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</si>
  <si>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</si>
  <si>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</si>
  <si>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</si>
  <si>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</si>
  <si>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</si>
  <si>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</si>
  <si>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</si>
  <si>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</si>
  <si>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</si>
  <si>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</si>
  <si>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</si>
  <si>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</si>
  <si>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</si>
  <si>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</si>
  <si>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</si>
  <si>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</si>
  <si>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</si>
  <si>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</si>
  <si>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</si>
  <si>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</si>
  <si>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</si>
  <si>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</si>
  <si>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</si>
  <si>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</si>
  <si>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</si>
  <si>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</si>
  <si>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</si>
  <si>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</si>
  <si>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</si>
  <si>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</si>
  <si>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</si>
  <si>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</si>
  <si>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</si>
  <si>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</si>
  <si>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</si>
  <si>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</si>
  <si>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</si>
  <si>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</si>
  <si>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</si>
  <si>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</si>
  <si>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</si>
  <si>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</si>
  <si>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</si>
  <si>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</si>
  <si>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</si>
  <si>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</si>
  <si>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</si>
  <si>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</si>
  <si>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</si>
  <si>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</si>
  <si>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</si>
  <si>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</si>
  <si>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</si>
  <si>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</si>
  <si>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</si>
  <si>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</si>
  <si>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</si>
  <si>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</si>
  <si>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</si>
  <si>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</si>
  <si>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</si>
  <si>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</si>
  <si>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</si>
  <si>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</si>
  <si>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</si>
  <si>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</si>
  <si>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</si>
  <si>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</si>
  <si>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</si>
  <si>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</si>
  <si>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</si>
  <si>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</si>
  <si>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</si>
  <si>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</si>
  <si>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</si>
  <si>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</si>
  <si>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</si>
  <si>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</si>
  <si>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</si>
  <si>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</si>
  <si>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</si>
  <si>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</si>
  <si>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</si>
  <si>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</si>
  <si>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</si>
  <si>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</si>
  <si>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</si>
  <si>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</si>
  <si>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</si>
  <si>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</si>
  <si>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</si>
  <si>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</si>
  <si>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</si>
  <si>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</si>
  <si>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</si>
  <si>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</si>
  <si>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</si>
  <si>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</si>
  <si>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</si>
  <si>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</si>
  <si>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</si>
  <si>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</si>
  <si>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</si>
  <si>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</si>
  <si>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</si>
  <si>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</si>
  <si>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</si>
  <si>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</si>
  <si>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</si>
  <si>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</si>
  <si>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</si>
  <si>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</si>
  <si>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</si>
  <si>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</si>
  <si>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</si>
  <si>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</si>
  <si>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</si>
  <si>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</si>
  <si>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</si>
  <si>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</si>
  <si>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</si>
  <si>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</si>
  <si>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</si>
  <si>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</si>
  <si>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</si>
  <si>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</si>
  <si>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</si>
  <si>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</si>
  <si>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</si>
  <si>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</si>
  <si>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</si>
  <si>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</si>
  <si>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</si>
  <si>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</si>
  <si>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</si>
  <si>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</si>
  <si>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</si>
  <si>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</si>
  <si>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</si>
  <si>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</si>
  <si>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</si>
  <si>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</si>
  <si>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</si>
  <si>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</si>
  <si>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</si>
  <si>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</si>
  <si>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</si>
  <si>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</si>
  <si>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</si>
  <si>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</si>
  <si>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</si>
  <si>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</si>
  <si>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</si>
  <si>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</si>
  <si>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</si>
  <si>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</si>
  <si>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</si>
  <si>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</si>
  <si>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</si>
  <si>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</si>
  <si>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</si>
  <si>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</si>
  <si>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</si>
  <si>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</si>
  <si>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</si>
  <si>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</si>
  <si>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</si>
  <si>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</si>
  <si>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</si>
  <si>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</si>
  <si>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</si>
  <si>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</si>
  <si>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</si>
  <si>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</si>
  <si>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</si>
  <si>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</si>
  <si>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</si>
  <si>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</si>
  <si>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</si>
  <si>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</si>
  <si>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</si>
  <si>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</si>
  <si>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</si>
  <si>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</si>
  <si>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</si>
  <si>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</si>
  <si>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</si>
  <si>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</si>
  <si>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</si>
  <si>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</si>
  <si>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</si>
  <si>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</si>
  <si>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</si>
  <si>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</si>
  <si>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</si>
  <si>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</si>
  <si>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</si>
  <si>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</si>
  <si>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</si>
  <si>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</si>
  <si>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</si>
  <si>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</si>
  <si>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</si>
  <si>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</si>
  <si>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</si>
  <si>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</si>
  <si>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</si>
  <si>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</si>
  <si>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</si>
  <si>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</si>
  <si>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</si>
  <si>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</si>
  <si>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</si>
  <si>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</si>
  <si>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</si>
  <si>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</si>
  <si>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</si>
  <si>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</si>
  <si>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</si>
  <si>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</si>
  <si>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</si>
  <si>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</si>
  <si>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</si>
  <si>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</si>
  <si>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</si>
  <si>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</si>
  <si>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</si>
  <si>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</si>
  <si>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</si>
  <si>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</si>
  <si>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</si>
  <si>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</si>
  <si>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</si>
  <si>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</si>
  <si>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</si>
  <si>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</si>
  <si>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</si>
  <si>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</si>
  <si>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</si>
  <si>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</si>
  <si>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</si>
  <si>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</si>
  <si>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</si>
  <si>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</si>
  <si>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</si>
  <si>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</si>
  <si>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</si>
  <si>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</si>
  <si>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</si>
  <si>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</si>
  <si>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</si>
  <si>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</si>
  <si>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</si>
  <si>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</si>
  <si>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</si>
  <si>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</si>
  <si>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</si>
  <si>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</si>
  <si>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</si>
  <si>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</si>
  <si>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</si>
  <si>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</si>
  <si>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</si>
  <si>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</si>
  <si>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</si>
  <si>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</si>
  <si>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</si>
  <si>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</si>
  <si>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</si>
  <si>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</si>
  <si>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</si>
  <si>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</si>
  <si>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</si>
  <si>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</si>
  <si>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</si>
  <si>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</si>
  <si>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</si>
  <si>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</si>
  <si>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</si>
  <si>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</si>
  <si>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</si>
  <si>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</si>
  <si>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</si>
  <si>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</si>
  <si>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</si>
  <si>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</si>
  <si>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</si>
  <si>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</si>
  <si>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</si>
  <si>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</si>
  <si>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</si>
  <si>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</si>
  <si>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</si>
  <si>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</si>
  <si>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</si>
  <si>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</si>
  <si>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</si>
  <si>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</si>
  <si>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</si>
  <si>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</si>
  <si>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</si>
  <si>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</si>
  <si>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</si>
  <si>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</si>
  <si>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</si>
  <si>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</si>
  <si>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</si>
  <si>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</si>
  <si>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</si>
  <si>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</si>
  <si>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</si>
  <si>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</si>
  <si>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</si>
  <si>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</si>
  <si>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</si>
  <si>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</si>
  <si>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</si>
  <si>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</si>
  <si>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</si>
  <si>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</si>
  <si>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</si>
  <si>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</si>
  <si>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</si>
  <si>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</si>
  <si>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</si>
  <si>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</si>
  <si>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</si>
  <si>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</si>
  <si>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</si>
  <si>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</si>
  <si>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</si>
  <si>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</si>
  <si>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</si>
  <si>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</si>
  <si>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</si>
  <si>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</si>
  <si>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</si>
  <si>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</si>
  <si>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</si>
  <si>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</si>
  <si>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</si>
  <si>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</si>
  <si>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</si>
  <si>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</si>
  <si>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</si>
  <si>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</si>
  <si>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</si>
  <si>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</si>
  <si>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</si>
  <si>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</si>
  <si>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</si>
  <si>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</si>
  <si>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</si>
  <si>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</si>
  <si>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</si>
  <si>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</si>
  <si>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</si>
  <si>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</si>
  <si>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</si>
  <si>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</si>
  <si>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</si>
  <si>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</si>
  <si>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</si>
  <si>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</si>
  <si>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</si>
  <si>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</si>
  <si>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</si>
  <si>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</si>
  <si>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</si>
  <si>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</si>
  <si>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</si>
  <si>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</si>
  <si>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</si>
  <si>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</si>
  <si>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</si>
  <si>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</si>
  <si>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</si>
  <si>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</si>
  <si>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</si>
  <si>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</si>
  <si>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</si>
  <si>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</si>
  <si>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</si>
  <si>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</si>
  <si>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</si>
  <si>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</si>
  <si>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</si>
  <si>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</si>
  <si>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</si>
  <si>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</si>
  <si>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</si>
  <si>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</si>
  <si>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</si>
  <si>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</si>
  <si>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</si>
  <si>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</si>
  <si>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</si>
  <si>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</si>
  <si>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</si>
  <si>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</si>
  <si>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</si>
  <si>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</si>
  <si>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</si>
  <si>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</si>
  <si>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</si>
  <si>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</si>
  <si>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</si>
  <si>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</si>
  <si>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</si>
  <si>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</si>
  <si>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</si>
  <si>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</si>
  <si>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</si>
  <si>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</si>
  <si>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</si>
  <si>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</si>
  <si>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</si>
  <si>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</si>
  <si>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</si>
  <si>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</si>
  <si>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</si>
  <si>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</si>
  <si>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</si>
  <si>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</si>
  <si>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</si>
  <si>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</si>
  <si>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</si>
  <si>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</si>
  <si>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</si>
  <si>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</si>
  <si>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</si>
  <si>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</si>
  <si>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</si>
  <si>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</si>
  <si>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</si>
  <si>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</si>
  <si>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</si>
  <si>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</si>
  <si>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</si>
  <si>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</si>
  <si>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</si>
  <si>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</si>
  <si>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</si>
  <si>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</si>
  <si>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</si>
  <si>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</si>
  <si>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</si>
  <si>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</si>
  <si>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</si>
  <si>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</si>
  <si>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</si>
  <si>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</si>
  <si>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</si>
  <si>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</si>
  <si>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</si>
  <si>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</si>
  <si>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</si>
  <si>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</si>
  <si>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</si>
  <si>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</si>
  <si>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</si>
  <si>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</si>
  <si>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</si>
  <si>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</si>
  <si>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</si>
  <si>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</si>
  <si>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</si>
  <si>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</si>
  <si>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</si>
  <si>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</si>
  <si>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</si>
  <si>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</si>
  <si>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</si>
  <si>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</si>
  <si>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</si>
  <si>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</si>
  <si>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</si>
  <si>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</si>
  <si>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</si>
  <si>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</si>
  <si>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</si>
  <si>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</si>
  <si>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</si>
  <si>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</si>
  <si>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</si>
  <si>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</si>
  <si>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</si>
  <si>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</si>
  <si>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</si>
  <si>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</si>
  <si>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</si>
  <si>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</si>
  <si>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</si>
  <si>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</si>
  <si>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</si>
  <si>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</si>
  <si>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</si>
  <si>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</si>
  <si>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</si>
  <si>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</si>
  <si>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</si>
  <si>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</si>
  <si>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</si>
  <si>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</si>
  <si>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</si>
  <si>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</si>
  <si>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</si>
  <si>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</si>
  <si>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</si>
  <si>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</si>
  <si>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</si>
  <si>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</si>
  <si>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</si>
  <si>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</si>
  <si>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</si>
  <si>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</si>
  <si>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</si>
  <si>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</si>
  <si>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</si>
  <si>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</si>
  <si>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</si>
  <si>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</si>
  <si>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</si>
  <si>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</si>
  <si>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</si>
  <si>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</si>
  <si>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</si>
  <si>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</si>
  <si>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</si>
  <si>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</si>
  <si>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</si>
  <si>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</si>
  <si>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</si>
  <si>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</si>
  <si>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</si>
  <si>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</si>
  <si>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</si>
  <si>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</si>
  <si>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</si>
  <si>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</si>
  <si>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</si>
  <si>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</si>
  <si>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</si>
  <si>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</si>
  <si>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</si>
  <si>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</si>
  <si>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</si>
  <si>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</si>
  <si>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</si>
  <si>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</si>
  <si>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</si>
  <si>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</si>
  <si>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</si>
  <si>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</si>
  <si>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</si>
  <si>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</si>
  <si>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</si>
  <si>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</si>
  <si>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</si>
  <si>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</si>
  <si>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</si>
  <si>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</si>
  <si>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</si>
  <si>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</si>
  <si>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</si>
  <si>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</si>
  <si>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</si>
  <si>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</si>
  <si>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</si>
  <si>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</si>
  <si>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</si>
  <si>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</si>
  <si>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</si>
  <si>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</si>
  <si>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</si>
  <si>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</si>
  <si>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</si>
  <si>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</si>
  <si>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</si>
  <si>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</si>
  <si>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</si>
  <si>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</si>
  <si>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</si>
  <si>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</si>
  <si>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</si>
  <si>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</si>
  <si>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</si>
  <si>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</si>
  <si>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</si>
  <si>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</si>
  <si>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</si>
  <si>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</si>
  <si>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</si>
  <si>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</si>
  <si>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</si>
  <si>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</si>
  <si>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</si>
  <si>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</si>
  <si>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</si>
  <si>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</si>
  <si>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</si>
  <si>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</si>
  <si>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</si>
  <si>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</si>
  <si>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</si>
  <si>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</si>
  <si>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</si>
  <si>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</si>
  <si>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</si>
  <si>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</si>
  <si>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</si>
  <si>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</si>
  <si>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</si>
  <si>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</si>
  <si>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</si>
  <si>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</si>
  <si>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</si>
  <si>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</si>
  <si>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</si>
  <si>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</si>
  <si>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</si>
  <si>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</si>
  <si>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</si>
  <si>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</si>
  <si>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</si>
  <si>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</si>
  <si>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</si>
  <si>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</si>
  <si>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</si>
  <si>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</si>
  <si>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</si>
  <si>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</si>
  <si>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</si>
  <si>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</si>
  <si>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</si>
  <si>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</si>
  <si>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</si>
  <si>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</si>
  <si>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</si>
  <si>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</si>
  <si>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</si>
  <si>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</si>
  <si>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</si>
  <si>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</si>
  <si>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</si>
  <si>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</si>
  <si>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</si>
  <si>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</si>
  <si>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</si>
  <si>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</si>
  <si>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</si>
  <si>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</si>
  <si>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</si>
  <si>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</si>
  <si>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</si>
  <si>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</si>
  <si>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</si>
  <si>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</si>
  <si>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</si>
  <si>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</si>
  <si>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</si>
  <si>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</si>
  <si>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</si>
  <si>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</si>
  <si>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</si>
  <si>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</si>
  <si>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</si>
  <si>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</si>
  <si>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</si>
  <si>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</si>
  <si>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</si>
  <si>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</si>
  <si>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</si>
  <si>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</si>
  <si>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</si>
  <si>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</si>
  <si>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</si>
  <si>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</si>
  <si>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</si>
  <si>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</si>
  <si>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</si>
  <si>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</si>
  <si>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</si>
  <si>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</si>
  <si>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</si>
  <si>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</si>
  <si>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</si>
  <si>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</si>
  <si>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</si>
  <si>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</si>
  <si>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</si>
  <si>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</si>
  <si>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</si>
  <si>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</si>
  <si>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</si>
  <si>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</si>
  <si>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</si>
  <si>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</si>
  <si>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</si>
  <si>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</si>
  <si>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</si>
  <si>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</si>
  <si>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</si>
  <si>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</si>
  <si>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</si>
  <si>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</si>
  <si>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</si>
  <si>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</si>
  <si>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</si>
  <si>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</si>
  <si>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</si>
  <si>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</si>
  <si>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</si>
  <si>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</si>
  <si>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</si>
  <si>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</si>
  <si>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</si>
  <si>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</si>
  <si>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</si>
  <si>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</si>
  <si>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</si>
  <si>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</si>
  <si>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</si>
  <si>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</si>
  <si>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</si>
  <si>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</si>
  <si>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</si>
  <si>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</si>
  <si>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</si>
  <si>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</si>
  <si>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</si>
  <si>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</si>
  <si>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</si>
  <si>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</si>
  <si>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</si>
  <si>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</si>
  <si>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</si>
  <si>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</si>
  <si>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</si>
  <si>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</si>
  <si>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</si>
  <si>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</si>
  <si>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</si>
  <si>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</si>
  <si>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</si>
  <si>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</si>
  <si>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</si>
  <si>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</si>
  <si>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</si>
  <si>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</si>
  <si>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</si>
  <si>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</si>
  <si>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</si>
  <si>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</si>
  <si>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</si>
  <si>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</si>
  <si>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</si>
  <si>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</si>
  <si>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</si>
  <si>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</si>
  <si>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</si>
  <si>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</si>
  <si>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</si>
  <si>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</si>
  <si>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</si>
  <si>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</si>
  <si>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</si>
  <si>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</si>
  <si>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</si>
  <si>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</si>
  <si>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</si>
  <si>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</si>
  <si>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</si>
  <si>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</si>
  <si>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</si>
  <si>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</si>
  <si>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</si>
  <si>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</si>
  <si>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</si>
  <si>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</si>
  <si>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</si>
  <si>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</si>
  <si>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</si>
  <si>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</si>
  <si>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</si>
  <si>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</si>
  <si>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</si>
  <si>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</si>
  <si>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</si>
  <si>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</si>
  <si>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</si>
  <si>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</si>
  <si>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</si>
  <si>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</si>
  <si>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</si>
  <si>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</si>
  <si>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</si>
  <si>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</si>
  <si>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</si>
  <si>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</si>
  <si>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</si>
  <si>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</si>
  <si>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</si>
  <si>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</si>
  <si>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</si>
  <si>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</si>
  <si>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</si>
  <si>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</si>
  <si>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</si>
  <si>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</si>
  <si>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</si>
  <si>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</si>
  <si>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</si>
  <si>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</si>
  <si>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</si>
  <si>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</si>
  <si>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</si>
  <si>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</si>
  <si>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</si>
  <si>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</si>
  <si>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</si>
  <si>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</si>
  <si>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</si>
  <si>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</si>
  <si>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</si>
  <si>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</si>
  <si>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</si>
  <si>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</si>
  <si>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</si>
  <si>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</si>
  <si>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</si>
  <si>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</si>
  <si>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</si>
  <si>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</si>
  <si>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</si>
  <si>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</si>
  <si>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</si>
  <si>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</si>
  <si>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</si>
  <si>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</si>
  <si>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</si>
  <si>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</si>
  <si>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</si>
  <si>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</si>
  <si>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</si>
  <si>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</si>
  <si>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</si>
  <si>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</si>
  <si>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</si>
  <si>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</si>
  <si>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</si>
  <si>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</si>
  <si>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</si>
  <si>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</si>
  <si>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</si>
  <si>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</si>
  <si>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</si>
  <si>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</si>
  <si>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</si>
  <si>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</si>
  <si>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</si>
  <si>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</si>
  <si>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</si>
  <si>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</si>
  <si>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</si>
  <si>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</si>
  <si>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</si>
  <si>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</si>
  <si>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</si>
  <si>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</si>
  <si>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</si>
  <si>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</si>
  <si>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</si>
  <si>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</si>
  <si>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</si>
  <si>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</si>
  <si>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</si>
  <si>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</si>
  <si>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</si>
  <si>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</si>
  <si>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</si>
  <si>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</si>
  <si>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</si>
  <si>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</si>
  <si>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</si>
  <si>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</si>
  <si>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</si>
  <si>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</si>
  <si>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</si>
  <si>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</si>
  <si>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</si>
  <si>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</si>
  <si>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</si>
  <si>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</si>
  <si>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</si>
  <si>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</si>
  <si>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</si>
  <si>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</si>
  <si>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</si>
  <si>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</si>
  <si>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</si>
  <si>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</si>
  <si>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</si>
  <si>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</si>
  <si>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</si>
  <si>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</si>
  <si>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</si>
  <si>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</si>
  <si>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</si>
  <si>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</si>
  <si>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</si>
  <si>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</si>
  <si>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</si>
  <si>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</si>
  <si>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</si>
  <si>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</si>
  <si>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</si>
  <si>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</si>
  <si>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</si>
  <si>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</si>
  <si>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</si>
  <si>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</si>
  <si>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</si>
  <si>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</si>
  <si>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</si>
  <si>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</si>
  <si>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</si>
  <si>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</si>
  <si>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</si>
  <si>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</si>
  <si>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</si>
  <si>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</si>
  <si>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</si>
  <si>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</si>
  <si>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</si>
  <si>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</si>
  <si>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</si>
  <si>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</si>
  <si>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</si>
  <si>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</si>
  <si>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</si>
  <si>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</si>
  <si>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</si>
  <si>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</si>
  <si>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</si>
  <si>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</si>
  <si>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</si>
  <si>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</si>
  <si>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</si>
  <si>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</si>
  <si>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</si>
  <si>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</si>
  <si>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</si>
  <si>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</si>
  <si>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</si>
  <si>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</si>
  <si>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</si>
  <si>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</si>
  <si>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</si>
  <si>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</si>
  <si>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</si>
  <si>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</si>
  <si>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</si>
  <si>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</si>
  <si>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</si>
  <si>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</si>
  <si>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</si>
  <si>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</si>
  <si>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</si>
  <si>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</si>
  <si>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</si>
  <si>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</si>
  <si>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</si>
  <si>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</si>
  <si>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</si>
  <si>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</si>
  <si>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</si>
  <si>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</si>
  <si>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</si>
  <si>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</si>
  <si>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</si>
  <si>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</si>
  <si>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</si>
  <si>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</si>
  <si>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</si>
  <si>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</si>
  <si>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</si>
  <si>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</si>
  <si>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</si>
  <si>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</si>
  <si>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</si>
  <si>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</si>
  <si>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</si>
  <si>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</si>
  <si>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</si>
  <si>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</si>
  <si>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</si>
  <si>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</si>
  <si>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</si>
  <si>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</si>
  <si>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</si>
  <si>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</si>
  <si>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</si>
  <si>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</si>
  <si>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</si>
  <si>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</si>
  <si>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</si>
  <si>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</si>
  <si>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</si>
  <si>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</si>
  <si>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</si>
  <si>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</si>
  <si>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</si>
  <si>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</si>
  <si>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</si>
  <si>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</si>
  <si>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</si>
  <si>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</si>
  <si>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</si>
  <si>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</si>
  <si>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</si>
  <si>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</si>
  <si>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</si>
  <si>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</si>
  <si>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</si>
  <si>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</si>
  <si>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</si>
  <si>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</si>
  <si>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</si>
  <si>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</si>
  <si>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</si>
  <si>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</si>
  <si>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</si>
  <si>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</si>
  <si>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</si>
  <si>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</si>
  <si>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</si>
  <si>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</si>
  <si>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</si>
  <si>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</si>
  <si>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</si>
  <si>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</si>
  <si>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</si>
  <si>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</si>
  <si>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</si>
  <si>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</si>
  <si>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</si>
  <si>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</si>
  <si>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</si>
  <si>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</si>
  <si>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</si>
  <si>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</si>
  <si>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</si>
  <si>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</si>
  <si>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</si>
  <si>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</si>
  <si>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</si>
  <si>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</si>
  <si>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</si>
  <si>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</si>
  <si>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</si>
  <si>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</si>
  <si>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</si>
  <si>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</si>
  <si>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</si>
  <si>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</si>
  <si>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</si>
  <si>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</si>
  <si>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</si>
  <si>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</si>
  <si>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</si>
  <si>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</si>
  <si>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</si>
  <si>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</si>
  <si>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</si>
  <si>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</si>
  <si>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</si>
  <si>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</si>
  <si>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</si>
  <si>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</si>
  <si>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</si>
  <si>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</si>
  <si>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</si>
  <si>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</si>
  <si>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</si>
  <si>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</si>
  <si>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</si>
  <si>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</si>
  <si>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</si>
  <si>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</si>
  <si>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</si>
  <si>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</si>
  <si>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</si>
  <si>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</si>
  <si>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</si>
  <si>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</si>
  <si>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</si>
  <si>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</si>
  <si>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</si>
  <si>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</si>
  <si>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</si>
  <si>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</si>
  <si>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</si>
  <si>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</si>
  <si>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</si>
  <si>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</si>
  <si>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</si>
  <si>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</si>
  <si>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</si>
  <si>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</si>
  <si>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</si>
  <si>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</si>
  <si>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</si>
  <si>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</si>
  <si>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</si>
  <si>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</si>
  <si>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</si>
  <si>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</si>
  <si>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</si>
  <si>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</si>
  <si>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</si>
  <si>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</si>
  <si>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</si>
  <si>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</si>
  <si>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</si>
  <si>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</si>
  <si>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</si>
  <si>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</si>
  <si>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</si>
  <si>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</si>
  <si>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</si>
  <si>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</si>
  <si>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</si>
  <si>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</si>
  <si>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</si>
  <si>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</si>
  <si>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</si>
  <si>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</si>
  <si>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</si>
  <si>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</si>
  <si>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</si>
  <si>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</si>
  <si>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</si>
  <si>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</si>
  <si>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</si>
  <si>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</si>
  <si>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</si>
  <si>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</si>
  <si>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</si>
  <si>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</si>
  <si>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</si>
  <si>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</si>
  <si>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</si>
  <si>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</si>
  <si>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</si>
  <si>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</si>
  <si>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</si>
  <si>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</si>
  <si>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</si>
  <si>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</si>
  <si>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</si>
  <si>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</si>
  <si>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</si>
  <si>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</si>
  <si>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</si>
  <si>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</si>
  <si>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</si>
  <si>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</si>
  <si>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</si>
  <si>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</si>
  <si>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</si>
  <si>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</si>
  <si>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</si>
  <si>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</si>
  <si>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</si>
  <si>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</si>
  <si>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</si>
  <si>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</si>
  <si>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</si>
  <si>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</si>
  <si>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</si>
  <si>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</si>
  <si>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</si>
  <si>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</si>
  <si>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</si>
  <si>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</si>
  <si>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</si>
  <si>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</si>
  <si>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</si>
  <si>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</si>
  <si>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</si>
  <si>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</si>
  <si>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</si>
  <si>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</si>
  <si>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</si>
  <si>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</si>
  <si>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</si>
  <si>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</si>
  <si>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</si>
  <si>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</si>
  <si>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</si>
  <si>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</si>
  <si>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</si>
  <si>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</si>
  <si>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</si>
  <si>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</si>
  <si>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</si>
  <si>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</si>
  <si>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</si>
  <si>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</si>
  <si>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</si>
  <si>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</si>
  <si>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</si>
  <si>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</si>
  <si>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</si>
  <si>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</si>
  <si>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</si>
  <si>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</si>
  <si>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</si>
  <si>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</si>
  <si>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</si>
  <si>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</si>
  <si>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</si>
  <si>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</si>
  <si>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</si>
  <si>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</si>
  <si>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</si>
  <si>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</si>
  <si>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</si>
  <si>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</si>
  <si>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</si>
  <si>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</si>
  <si>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</si>
  <si>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</si>
  <si>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</si>
  <si>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</si>
  <si>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</si>
  <si>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</si>
  <si>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</si>
  <si>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</si>
  <si>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</si>
  <si>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</si>
  <si>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</si>
  <si>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</si>
  <si>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</si>
  <si>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</si>
  <si>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</si>
  <si>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</si>
  <si>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</si>
  <si>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</si>
  <si>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</si>
  <si>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</si>
  <si>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</si>
  <si>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</si>
  <si>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</si>
  <si>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</si>
  <si>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</si>
  <si>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</si>
  <si>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</si>
  <si>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</si>
  <si>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</si>
  <si>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</si>
  <si>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</si>
  <si>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</si>
  <si>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</si>
  <si>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</si>
  <si>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</si>
  <si>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</si>
  <si>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</si>
  <si>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</si>
  <si>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</si>
  <si>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</si>
  <si>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</si>
  <si>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</si>
  <si>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</si>
  <si>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</si>
  <si>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</si>
  <si>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</si>
  <si>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</si>
  <si>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</si>
  <si>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</si>
  <si>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</si>
  <si>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</si>
  <si>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</si>
  <si>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</si>
  <si>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</si>
  <si>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</si>
  <si>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</si>
  <si>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</si>
  <si>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</si>
  <si>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</si>
  <si>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</si>
  <si>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</si>
  <si>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</si>
  <si>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</si>
  <si>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</si>
  <si>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</si>
  <si>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</si>
  <si>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</si>
  <si>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</si>
  <si>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</si>
  <si>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</si>
  <si>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</si>
  <si>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</si>
  <si>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</si>
  <si>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</si>
  <si>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</si>
  <si>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</si>
  <si>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</si>
  <si>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</si>
  <si>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</si>
  <si>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</si>
  <si>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</si>
  <si>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</si>
  <si>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</si>
  <si>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</si>
  <si>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</si>
  <si>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</si>
  <si>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</si>
  <si>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</si>
  <si>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</si>
  <si>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</si>
  <si>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</si>
  <si>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</si>
  <si>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</si>
  <si>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</si>
  <si>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</si>
  <si>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</si>
  <si>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</si>
  <si>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</si>
  <si>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</si>
  <si>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</si>
  <si>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</si>
  <si>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</si>
  <si>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</si>
  <si>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</si>
  <si>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</si>
  <si>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</si>
  <si>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</si>
  <si>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</si>
  <si>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</si>
  <si>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</si>
  <si>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</si>
  <si>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</si>
  <si>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</si>
  <si>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</si>
  <si>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</si>
  <si>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</si>
  <si>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</si>
  <si>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</si>
  <si>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</si>
  <si>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</si>
  <si>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</si>
  <si>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</si>
  <si>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</si>
  <si>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</si>
  <si>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</si>
  <si>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</si>
  <si>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</si>
  <si>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</si>
  <si>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</si>
  <si>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</si>
  <si>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</si>
  <si>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</si>
  <si>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</si>
  <si>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</si>
  <si>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</si>
  <si>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</si>
  <si>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</si>
  <si>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</si>
  <si>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</si>
  <si>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</si>
  <si>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</si>
  <si>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</si>
  <si>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</si>
  <si>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</si>
  <si>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</si>
  <si>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</si>
  <si>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</si>
  <si>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</si>
  <si>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</si>
  <si>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</si>
  <si>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</si>
  <si>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</si>
  <si>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</si>
  <si>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</si>
  <si>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</si>
  <si>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</si>
  <si>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</si>
  <si>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</si>
  <si>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</si>
  <si>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</si>
  <si>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</si>
  <si>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</si>
  <si>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</si>
  <si>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</si>
  <si>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</si>
  <si>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</si>
  <si>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</si>
  <si>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</si>
  <si>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</si>
  <si>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</si>
  <si>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</si>
  <si>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</si>
  <si>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</si>
  <si>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</si>
  <si>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</si>
  <si>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</si>
  <si>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</si>
  <si>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</si>
  <si>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</si>
  <si>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</si>
  <si>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</si>
  <si>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</si>
  <si>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</si>
  <si>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</si>
  <si>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</si>
  <si>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</si>
  <si>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</si>
  <si>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</si>
  <si>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</si>
  <si>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</si>
  <si>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</si>
  <si>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</si>
  <si>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</si>
  <si>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</si>
  <si>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</si>
  <si>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</si>
  <si>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</si>
  <si>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</si>
  <si>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</si>
  <si>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</si>
  <si>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</si>
  <si>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</si>
  <si>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</si>
  <si>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</si>
  <si>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</si>
  <si>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</si>
  <si>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</si>
  <si>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</si>
  <si>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</si>
  <si>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</si>
  <si>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</si>
  <si>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</si>
  <si>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</si>
  <si>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</si>
  <si>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</si>
  <si>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</si>
  <si>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</si>
  <si>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</si>
  <si>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</si>
  <si>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</si>
  <si>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</si>
  <si>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</si>
  <si>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</si>
  <si>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</si>
  <si>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</si>
  <si>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</si>
  <si>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</si>
  <si>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</si>
  <si>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</si>
  <si>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</si>
  <si>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</si>
  <si>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</si>
  <si>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</si>
  <si>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</si>
  <si>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</si>
  <si>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</si>
  <si>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</si>
  <si>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</si>
  <si>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</si>
  <si>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</si>
  <si>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</si>
  <si>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</si>
  <si>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</si>
  <si>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</si>
  <si>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</si>
  <si>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</si>
  <si>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</si>
  <si>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</si>
  <si>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</si>
  <si>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</si>
  <si>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</si>
  <si>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</si>
  <si>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</si>
  <si>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</si>
  <si>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</si>
  <si>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</si>
  <si>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</si>
  <si>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</si>
  <si>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</si>
  <si>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</si>
  <si>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</si>
  <si>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</si>
  <si>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</si>
  <si>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</si>
  <si>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</si>
  <si>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</si>
  <si>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</si>
  <si>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</si>
  <si>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</si>
  <si>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</si>
  <si>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</si>
  <si>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</si>
  <si>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</si>
  <si>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</si>
  <si>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</si>
  <si>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</si>
  <si>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</si>
  <si>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</si>
  <si>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</si>
  <si>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</si>
  <si>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</si>
  <si>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</si>
  <si>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</si>
  <si>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</si>
  <si>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</si>
  <si>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</si>
  <si>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</si>
  <si>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</si>
  <si>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</si>
  <si>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</si>
  <si>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</si>
  <si>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</si>
  <si>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</si>
  <si>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</si>
  <si>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</si>
  <si>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</si>
  <si>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</si>
  <si>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</si>
  <si>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</si>
  <si>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</si>
  <si>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</si>
  <si>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</si>
  <si>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</si>
  <si>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</si>
  <si>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</si>
  <si>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</si>
  <si>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</si>
  <si>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</si>
  <si>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</si>
  <si>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</si>
  <si>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</si>
  <si>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</si>
  <si>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</si>
  <si>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</si>
  <si>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</si>
  <si>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</si>
  <si>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</si>
  <si>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</si>
  <si>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</si>
  <si>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</si>
  <si>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</si>
  <si>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</si>
  <si>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</si>
  <si>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</si>
  <si>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</si>
  <si>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</si>
  <si>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</si>
  <si>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</si>
  <si>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</si>
  <si>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</si>
  <si>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</si>
  <si>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</si>
  <si>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</si>
  <si>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</si>
  <si>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</si>
  <si>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</si>
  <si>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</si>
  <si>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</si>
  <si>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</si>
  <si>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</si>
  <si>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</si>
  <si>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</si>
  <si>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</si>
  <si>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</si>
  <si>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</si>
  <si>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</si>
  <si>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</si>
  <si>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</si>
  <si>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</si>
  <si>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</si>
  <si>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</si>
  <si>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</si>
  <si>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</si>
  <si>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</si>
  <si>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</si>
  <si>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</si>
  <si>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</si>
  <si>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</si>
  <si>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</si>
  <si>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</si>
  <si>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</si>
  <si>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</si>
  <si>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</si>
  <si>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</si>
  <si>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</si>
  <si>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</si>
  <si>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</si>
  <si>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</si>
  <si>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</si>
  <si>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</si>
  <si>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</si>
  <si>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</si>
  <si>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</si>
  <si>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</si>
  <si>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</si>
  <si>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</si>
  <si>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</si>
  <si>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</si>
  <si>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</si>
  <si>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</si>
  <si>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</si>
  <si>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</si>
  <si>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</si>
  <si>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</si>
  <si>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</si>
  <si>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</si>
  <si>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</si>
  <si>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</si>
  <si>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</si>
  <si>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</si>
  <si>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</si>
  <si>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</si>
  <si>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</si>
  <si>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</si>
  <si>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</si>
  <si>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</si>
  <si>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</si>
  <si>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</si>
  <si>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</si>
  <si>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</si>
  <si>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</si>
  <si>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</si>
  <si>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</si>
  <si>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</si>
  <si>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</si>
  <si>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</si>
  <si>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</si>
  <si>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</si>
  <si>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</si>
  <si>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</si>
  <si>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</si>
  <si>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</si>
  <si>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</si>
  <si>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</si>
  <si>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</si>
  <si>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</si>
  <si>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</si>
  <si>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</si>
  <si>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</si>
  <si>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</si>
  <si>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</si>
  <si>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</si>
  <si>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</si>
  <si>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</si>
  <si>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</si>
  <si>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</si>
  <si>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</si>
  <si>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</si>
  <si>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</si>
  <si>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</si>
  <si>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</si>
  <si>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</si>
  <si>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</si>
  <si>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</si>
  <si>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</si>
  <si>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</si>
  <si>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</si>
  <si>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</si>
  <si>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</si>
  <si>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</si>
  <si>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</si>
  <si>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</si>
  <si>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</si>
  <si>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</si>
  <si>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</si>
  <si>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</si>
  <si>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</si>
  <si>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</si>
  <si>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</si>
  <si>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</si>
  <si>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</si>
  <si>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</si>
  <si>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</si>
  <si>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</si>
  <si>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</si>
  <si>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</si>
  <si>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</si>
  <si>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</si>
  <si>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</si>
  <si>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</si>
  <si>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</si>
  <si>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</si>
  <si>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</si>
  <si>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</si>
  <si>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</si>
  <si>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</si>
  <si>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</si>
  <si>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</si>
  <si>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</si>
  <si>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</si>
  <si>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</si>
  <si>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</si>
  <si>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</si>
  <si>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</si>
  <si>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</si>
  <si>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</si>
  <si>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</si>
  <si>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</si>
  <si>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</si>
  <si>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</si>
  <si>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</si>
  <si>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</si>
  <si>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</si>
  <si>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</si>
  <si>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</si>
  <si>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</si>
  <si>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</si>
  <si>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</si>
  <si>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</si>
  <si>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</si>
  <si>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</si>
  <si>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</si>
  <si>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</si>
  <si>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</si>
  <si>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</si>
  <si>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</si>
  <si>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</si>
  <si>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</si>
  <si>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</si>
  <si>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</si>
  <si>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</si>
  <si>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</si>
  <si>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</si>
  <si>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</si>
  <si>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</si>
  <si>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</si>
  <si>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</si>
  <si>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</si>
  <si>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</si>
  <si>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</si>
  <si>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</si>
  <si>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</si>
  <si>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</si>
  <si>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</si>
  <si>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</si>
  <si>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</si>
  <si>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</si>
  <si>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</si>
  <si>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</si>
  <si>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</si>
  <si>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</si>
  <si>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</si>
  <si>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</si>
  <si>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</si>
  <si>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</si>
  <si>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</si>
  <si>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</si>
  <si>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</si>
  <si>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</si>
  <si>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</si>
  <si>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</si>
  <si>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</si>
  <si>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</si>
  <si>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</si>
  <si>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</si>
  <si>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</si>
  <si>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</si>
  <si>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</si>
  <si>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</si>
  <si>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</si>
  <si>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</si>
  <si>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</si>
  <si>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</si>
  <si>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</si>
  <si>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</si>
  <si>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</si>
  <si>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</si>
  <si>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</si>
  <si>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</si>
  <si>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</si>
  <si>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</si>
  <si>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</si>
  <si>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</si>
  <si>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</si>
  <si>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</si>
  <si>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</si>
  <si>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</si>
  <si>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</si>
  <si>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</si>
  <si>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</si>
  <si>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</si>
  <si>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</si>
  <si>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</si>
  <si>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</si>
  <si>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</si>
  <si>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</si>
  <si>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</si>
  <si>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</si>
  <si>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</si>
  <si>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</si>
  <si>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</si>
  <si>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</si>
  <si>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</si>
  <si>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</si>
  <si>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</si>
  <si>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</si>
  <si>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</si>
  <si>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</si>
  <si>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</si>
  <si>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</si>
  <si>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</si>
  <si>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</si>
  <si>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</si>
  <si>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</si>
  <si>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</si>
  <si>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</si>
  <si>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</si>
  <si>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</si>
  <si>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</si>
  <si>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</si>
  <si>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</si>
  <si>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</si>
  <si>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</si>
  <si>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</si>
  <si>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</si>
  <si>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</si>
  <si>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</si>
  <si>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</si>
  <si>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</si>
  <si>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</si>
  <si>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</si>
  <si>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</si>
  <si>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</si>
  <si>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</si>
  <si>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</si>
  <si>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</si>
  <si>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</si>
  <si>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</si>
  <si>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</si>
  <si>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</si>
  <si>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</si>
  <si>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</si>
  <si>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</si>
  <si>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</si>
  <si>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</si>
  <si>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</si>
  <si>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</si>
  <si>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</si>
  <si>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</si>
  <si>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</si>
  <si>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</si>
  <si>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</si>
  <si>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</si>
  <si>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</si>
  <si>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</si>
  <si>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</si>
  <si>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</si>
  <si>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</si>
  <si>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</si>
  <si>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</si>
  <si>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</si>
  <si>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</si>
  <si>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</si>
  <si>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</si>
  <si>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</si>
  <si>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</si>
  <si>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</si>
  <si>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</si>
  <si>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</si>
  <si>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</si>
  <si>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</si>
  <si>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</si>
  <si>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</si>
  <si>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</si>
  <si>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</si>
  <si>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</si>
  <si>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</si>
  <si>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</si>
  <si>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</si>
  <si>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</si>
  <si>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</si>
  <si>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</si>
  <si>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</si>
  <si>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</si>
  <si>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</si>
  <si>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</si>
  <si>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</si>
  <si>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</si>
  <si>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</si>
  <si>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</si>
  <si>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</si>
  <si>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</si>
  <si>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</si>
  <si>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</si>
  <si>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</si>
  <si>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</si>
  <si>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</si>
  <si>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</si>
  <si>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</si>
  <si>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</si>
  <si>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</si>
  <si>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</si>
  <si>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</si>
  <si>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</si>
  <si>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</si>
  <si>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</si>
  <si>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</si>
  <si>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</si>
  <si>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</si>
  <si>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</si>
  <si>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</si>
  <si>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</si>
  <si>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</si>
  <si>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</si>
  <si>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</si>
  <si>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</si>
  <si>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</si>
  <si>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</si>
  <si>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</si>
  <si>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</si>
  <si>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</si>
  <si>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</si>
  <si>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</si>
  <si>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</si>
  <si>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</si>
  <si>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</si>
  <si>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</si>
  <si>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</si>
  <si>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</si>
  <si>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</si>
  <si>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</si>
  <si>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</si>
  <si>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</si>
  <si>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</si>
  <si>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</si>
  <si>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</si>
  <si>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</si>
  <si>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</si>
  <si>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</si>
  <si>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</si>
  <si>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</si>
  <si>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</si>
  <si>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</si>
  <si>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</si>
  <si>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</si>
  <si>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</si>
  <si>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</si>
  <si>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</si>
  <si>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</si>
  <si>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</si>
  <si>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</si>
  <si>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</si>
  <si>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</si>
  <si>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</si>
  <si>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</si>
  <si>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</si>
  <si>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</si>
  <si>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</si>
  <si>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</si>
  <si>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</si>
  <si>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</si>
  <si>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</si>
  <si>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</si>
  <si>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</si>
  <si>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</si>
  <si>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</si>
  <si>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</si>
  <si>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</si>
  <si>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</si>
  <si>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</si>
  <si>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</si>
  <si>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</si>
  <si>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</si>
  <si>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</si>
  <si>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</si>
  <si>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</si>
  <si>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</si>
  <si>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</si>
  <si>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</si>
  <si>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</si>
  <si>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</si>
  <si>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</si>
  <si>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</si>
  <si>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</si>
  <si>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</si>
  <si>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</si>
  <si>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</si>
  <si>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</si>
  <si>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</si>
  <si>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</si>
  <si>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</si>
  <si>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</si>
  <si>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</si>
  <si>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</si>
  <si>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</si>
  <si>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</si>
  <si>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</si>
  <si>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</si>
  <si>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</si>
  <si>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</si>
  <si>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</si>
  <si>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</si>
  <si>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</si>
  <si>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</si>
  <si>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</si>
  <si>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</si>
  <si>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</si>
  <si>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</si>
  <si>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</si>
  <si>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</si>
  <si>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</si>
  <si>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</si>
  <si>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</si>
  <si>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</si>
  <si>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</si>
  <si>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</si>
  <si>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</si>
  <si>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</si>
  <si>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</si>
  <si>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</si>
  <si>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</si>
  <si>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</si>
  <si>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</si>
  <si>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</si>
  <si>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</si>
  <si>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</si>
  <si>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</si>
  <si>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</si>
  <si>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</si>
  <si>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</si>
  <si>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</si>
  <si>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</si>
  <si>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</si>
  <si>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</si>
  <si>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</si>
  <si>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</si>
  <si>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</si>
  <si>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</si>
  <si>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</si>
  <si>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</si>
  <si>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</si>
  <si>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</si>
  <si>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</si>
  <si>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</si>
  <si>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</si>
  <si>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</si>
  <si>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</si>
  <si>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</si>
  <si>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</si>
  <si>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</si>
  <si>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</si>
  <si>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</si>
  <si>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</si>
  <si>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</si>
  <si>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</si>
  <si>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</si>
  <si>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</si>
  <si>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</si>
  <si>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</si>
  <si>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</si>
  <si>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</si>
  <si>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</si>
  <si>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</si>
  <si>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</si>
  <si>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</si>
  <si>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</si>
  <si>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</si>
  <si>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</si>
  <si>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</si>
  <si>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</si>
  <si>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</si>
  <si>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</si>
  <si>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</si>
  <si>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</si>
  <si>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</si>
  <si>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</si>
  <si>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</si>
  <si>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</si>
  <si>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</si>
  <si>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</si>
  <si>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</si>
  <si>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</si>
  <si>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</si>
  <si>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</si>
  <si>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</si>
  <si>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</si>
  <si>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</si>
  <si>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</si>
  <si>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</si>
  <si>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</si>
  <si>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</si>
  <si>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</si>
  <si>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</si>
  <si>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</si>
  <si>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</si>
  <si>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</si>
  <si>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</si>
  <si>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</si>
  <si>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</si>
  <si>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</si>
  <si>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</si>
  <si>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</si>
  <si>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</si>
  <si>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</si>
  <si>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</si>
  <si>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</si>
  <si>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</si>
  <si>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</si>
  <si>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</si>
  <si>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</si>
  <si>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</si>
  <si>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</si>
  <si>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</si>
  <si>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</si>
  <si>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</si>
  <si>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</si>
  <si>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</si>
  <si>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</si>
  <si>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</si>
  <si>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</si>
  <si>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</si>
  <si>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</si>
  <si>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</si>
  <si>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</si>
  <si>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</si>
  <si>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</si>
  <si>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</si>
  <si>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</si>
  <si>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</si>
  <si>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</si>
  <si>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</si>
  <si>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</si>
  <si>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</si>
  <si>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</si>
  <si>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</si>
  <si>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</si>
  <si>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</si>
  <si>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</si>
  <si>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</si>
  <si>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</si>
  <si>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</si>
  <si>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</si>
  <si>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</si>
  <si>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</si>
  <si>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</si>
  <si>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</si>
  <si>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</si>
  <si>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</si>
  <si>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</si>
  <si>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</si>
  <si>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</si>
  <si>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</si>
  <si>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</si>
  <si>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</si>
  <si>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</si>
  <si>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</si>
  <si>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</si>
  <si>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</si>
  <si>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</si>
  <si>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</si>
  <si>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</si>
  <si>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</si>
  <si>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</si>
  <si>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</si>
  <si>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</si>
  <si>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</si>
  <si>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</si>
  <si>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</si>
  <si>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</si>
  <si>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</si>
  <si>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</si>
  <si>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</si>
  <si>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</si>
  <si>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</si>
  <si>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</si>
  <si>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</si>
  <si>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</si>
  <si>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</si>
  <si>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</si>
  <si>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</si>
  <si>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</si>
  <si>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</si>
  <si>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</si>
  <si>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</si>
  <si>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</si>
  <si>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</si>
  <si>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</si>
  <si>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</si>
  <si>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</si>
  <si>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</si>
  <si>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</si>
  <si>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</si>
  <si>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</si>
  <si>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</si>
  <si>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</si>
  <si>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</si>
  <si>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</si>
  <si>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</si>
  <si>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</si>
  <si>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</si>
  <si>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</si>
  <si>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</si>
  <si>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</si>
  <si>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</si>
  <si>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</si>
  <si>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</si>
  <si>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</si>
  <si>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</si>
  <si>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</si>
  <si>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</si>
  <si>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</si>
  <si>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</si>
  <si>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</si>
  <si>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</si>
  <si>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</si>
  <si>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</si>
  <si>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</si>
  <si>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</si>
  <si>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</si>
  <si>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</si>
  <si>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</si>
  <si>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</si>
  <si>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</si>
  <si>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</si>
  <si>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</si>
  <si>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</si>
  <si>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</si>
  <si>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</si>
  <si>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</si>
  <si>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</si>
  <si>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</si>
  <si>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</si>
  <si>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</si>
  <si>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</si>
  <si>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</si>
  <si>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</si>
  <si>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</si>
  <si>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</si>
  <si>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</si>
  <si>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</si>
  <si>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</si>
  <si>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</si>
  <si>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</si>
  <si>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</si>
  <si>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</si>
  <si>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</si>
  <si>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</si>
  <si>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</si>
  <si>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</si>
  <si>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</si>
  <si>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</si>
  <si>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</si>
  <si>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</si>
  <si>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</si>
  <si>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</si>
  <si>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</si>
  <si>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</si>
  <si>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</si>
  <si>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</si>
  <si>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</si>
  <si>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</si>
  <si>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</si>
  <si>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</si>
  <si>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</si>
  <si>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</si>
  <si>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</si>
  <si>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</si>
  <si>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</si>
  <si>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</si>
  <si>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</si>
  <si>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</si>
  <si>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</si>
  <si>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</si>
  <si>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</si>
  <si>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</si>
  <si>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</si>
  <si>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</si>
  <si>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</si>
  <si>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</si>
  <si>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</si>
  <si>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</si>
  <si>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</si>
  <si>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</si>
  <si>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</si>
  <si>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</si>
  <si>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</si>
  <si>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</si>
  <si>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</si>
  <si>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</si>
  <si>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</si>
  <si>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</si>
  <si>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</si>
  <si>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</si>
  <si>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</si>
  <si>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</si>
  <si>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</si>
  <si>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</si>
  <si>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</si>
  <si>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</si>
  <si>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</si>
  <si>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</si>
  <si>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</si>
  <si>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</si>
  <si>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</si>
  <si>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</si>
  <si>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</si>
  <si>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</si>
  <si>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</si>
  <si>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</si>
  <si>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</si>
  <si>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</si>
  <si>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</si>
  <si>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</si>
  <si>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</si>
  <si>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</si>
  <si>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</si>
  <si>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</si>
  <si>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</si>
  <si>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</si>
  <si>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</si>
  <si>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</si>
  <si>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</si>
  <si>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</si>
  <si>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</si>
  <si>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</si>
  <si>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</si>
  <si>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</si>
  <si>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</si>
  <si>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</si>
  <si>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</si>
  <si>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</si>
  <si>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</si>
  <si>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</si>
  <si>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</si>
  <si>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</si>
  <si>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</si>
  <si>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</si>
  <si>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</si>
  <si>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</si>
  <si>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</si>
  <si>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</si>
  <si>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</si>
  <si>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</si>
  <si>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</si>
  <si>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</si>
  <si>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</si>
  <si>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</si>
  <si>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</si>
  <si>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</si>
  <si>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</si>
  <si>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</si>
  <si>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</si>
  <si>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</si>
  <si>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</si>
  <si>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</si>
  <si>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</si>
  <si>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</si>
  <si>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</si>
  <si>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</si>
  <si>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</si>
  <si>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</si>
  <si>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</si>
  <si>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</si>
  <si>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</si>
  <si>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</si>
  <si>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</si>
  <si>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</si>
  <si>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</si>
  <si>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</si>
  <si>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</si>
  <si>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</si>
  <si>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</si>
  <si>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</si>
  <si>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</si>
  <si>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</si>
  <si>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</si>
  <si>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</si>
  <si>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</si>
  <si>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</si>
  <si>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</si>
  <si>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</si>
  <si>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</si>
  <si>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</si>
  <si>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</si>
  <si>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</si>
  <si>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</si>
  <si>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</si>
  <si>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</si>
  <si>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</si>
  <si>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</si>
  <si>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</si>
  <si>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</si>
  <si>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</si>
  <si>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</si>
  <si>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</si>
  <si>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</si>
  <si>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</si>
  <si>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</si>
  <si>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</si>
  <si>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</si>
  <si>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</si>
  <si>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</si>
  <si>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</si>
  <si>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</si>
  <si>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</si>
  <si>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</si>
  <si>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</si>
  <si>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</si>
  <si>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</si>
  <si>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</si>
  <si>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</si>
  <si>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</si>
  <si>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</si>
  <si>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</si>
  <si>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</si>
  <si>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</si>
  <si>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</si>
  <si>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</si>
  <si>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</si>
  <si>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</si>
  <si>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</si>
  <si>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</si>
  <si>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</si>
  <si>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</si>
  <si>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</si>
  <si>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</si>
  <si>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</si>
  <si>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</si>
  <si>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</si>
  <si>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</si>
  <si>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</si>
  <si>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</si>
  <si>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</si>
  <si>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</si>
  <si>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</si>
  <si>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</si>
  <si>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</si>
  <si>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</si>
  <si>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</si>
  <si>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</si>
  <si>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</si>
  <si>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</si>
  <si>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</si>
  <si>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</si>
  <si>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</si>
  <si>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</si>
  <si>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</si>
  <si>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</si>
  <si>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</si>
  <si>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</si>
  <si>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</si>
  <si>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</si>
  <si>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</si>
  <si>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</si>
  <si>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</si>
  <si>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</si>
  <si>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</si>
  <si>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</si>
  <si>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</si>
  <si>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</si>
  <si>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</si>
  <si>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</si>
  <si>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</si>
  <si>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</si>
  <si>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</si>
  <si>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</si>
  <si>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</si>
  <si>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</si>
  <si>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</si>
  <si>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</si>
  <si>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</si>
  <si>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</si>
  <si>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</si>
  <si>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</si>
  <si>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</si>
  <si>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</si>
  <si>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</si>
  <si>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</si>
  <si>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</si>
  <si>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</si>
  <si>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</si>
  <si>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</si>
  <si>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</si>
  <si>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</si>
  <si>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</si>
  <si>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</si>
  <si>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</si>
  <si>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</si>
  <si>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</si>
  <si>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</si>
  <si>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</si>
  <si>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</si>
  <si>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</si>
  <si>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</si>
  <si>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</si>
  <si>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</si>
  <si>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</si>
  <si>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</si>
  <si>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</si>
  <si>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</si>
  <si>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</si>
  <si>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</si>
  <si>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</si>
  <si>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</si>
  <si>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</si>
  <si>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</si>
  <si>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</si>
  <si>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</si>
  <si>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</si>
  <si>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</si>
  <si>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</si>
  <si>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</si>
  <si>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</si>
  <si>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</si>
  <si>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</si>
  <si>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</si>
  <si>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</si>
  <si>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</si>
  <si>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</si>
  <si>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</si>
  <si>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</si>
  <si>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</si>
  <si>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</si>
  <si>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</si>
  <si>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</si>
  <si>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</si>
  <si>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</si>
  <si>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</si>
  <si>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</si>
  <si>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</si>
  <si>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</si>
  <si>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</si>
  <si>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</si>
  <si>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</si>
  <si>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</si>
  <si>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</si>
  <si>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</si>
  <si>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</si>
  <si>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</si>
  <si>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</si>
  <si>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</si>
  <si>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</si>
  <si>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</si>
  <si>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</si>
  <si>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</si>
  <si>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</si>
  <si>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</si>
  <si>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</si>
  <si>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</si>
  <si>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</si>
  <si>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</si>
  <si>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</si>
  <si>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</si>
  <si>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</si>
  <si>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</si>
  <si>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</si>
  <si>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</si>
  <si>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</si>
  <si>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</si>
  <si>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</si>
  <si>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</si>
  <si>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</si>
  <si>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</si>
  <si>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</si>
  <si>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</si>
  <si>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</si>
  <si>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</si>
  <si>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</si>
  <si>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</si>
  <si>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</si>
  <si>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</si>
  <si>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</si>
  <si>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</si>
  <si>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</si>
  <si>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</si>
  <si>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</si>
  <si>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</si>
  <si>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</si>
  <si>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</si>
  <si>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</si>
  <si>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</si>
  <si>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</si>
  <si>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</si>
  <si>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</si>
  <si>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</si>
  <si>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</si>
  <si>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</si>
  <si>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</si>
  <si>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</si>
  <si>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</si>
  <si>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</si>
  <si>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</si>
  <si>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</si>
  <si>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</si>
  <si>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</si>
  <si>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</si>
  <si>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</si>
  <si>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</si>
  <si>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</si>
  <si>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</si>
  <si>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</si>
  <si>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</si>
  <si>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</si>
  <si>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</si>
  <si>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</si>
  <si>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</si>
  <si>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</si>
  <si>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</si>
  <si>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</si>
  <si>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</si>
  <si>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</si>
  <si>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</si>
  <si>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</si>
  <si>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</si>
  <si>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</si>
  <si>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</si>
  <si>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</si>
  <si>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</si>
  <si>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</si>
  <si>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</si>
  <si>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</si>
  <si>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</si>
  <si>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</si>
  <si>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</si>
  <si>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</si>
  <si>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</si>
  <si>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</si>
  <si>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</si>
  <si>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</si>
  <si>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</si>
  <si>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</si>
  <si>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</si>
  <si>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</si>
  <si>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</si>
  <si>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</si>
  <si>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</si>
  <si>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</si>
  <si>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</si>
  <si>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</si>
  <si>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</si>
  <si>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</si>
  <si>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</si>
  <si>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</si>
  <si>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</si>
  <si>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</si>
  <si>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</si>
  <si>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</si>
  <si>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</si>
  <si>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</si>
  <si>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</si>
  <si>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</si>
  <si>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</si>
  <si>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</si>
  <si>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</si>
  <si>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</si>
  <si>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</si>
  <si>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</si>
  <si>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</si>
  <si>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</si>
  <si>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</si>
  <si>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</si>
  <si>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</si>
  <si>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</si>
  <si>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</si>
  <si>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</si>
  <si>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</si>
  <si>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</si>
  <si>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</si>
  <si>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</si>
  <si>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</si>
  <si>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</si>
  <si>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</si>
  <si>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</si>
  <si>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</si>
  <si>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</si>
  <si>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</si>
  <si>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</si>
  <si>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</si>
  <si>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</si>
  <si>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</si>
  <si>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</si>
  <si>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</si>
  <si>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</si>
  <si>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</si>
  <si>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</si>
  <si>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</si>
  <si>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</si>
  <si>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</si>
  <si>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</si>
  <si>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</si>
  <si>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</si>
  <si>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</si>
  <si>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</si>
  <si>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</si>
  <si>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</si>
  <si>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</si>
  <si>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</si>
  <si>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</si>
  <si>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</si>
  <si>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</si>
  <si>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</si>
  <si>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</si>
  <si>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</si>
  <si>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</si>
  <si>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</si>
  <si>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</si>
  <si>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</si>
  <si>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</si>
  <si>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</si>
  <si>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</si>
  <si>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</si>
  <si>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</si>
  <si>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</si>
  <si>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</si>
  <si>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</si>
  <si>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</si>
  <si>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</si>
  <si>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</si>
  <si>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</si>
  <si>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</si>
  <si>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</si>
  <si>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</si>
  <si>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</si>
  <si>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</si>
  <si>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</si>
  <si>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</si>
  <si>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</si>
  <si>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</si>
  <si>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</si>
  <si>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</si>
  <si>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</si>
  <si>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</si>
  <si>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</si>
  <si>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</si>
  <si>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</si>
  <si>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</si>
  <si>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</si>
  <si>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</si>
  <si>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</si>
  <si>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</si>
  <si>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</si>
  <si>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</si>
  <si>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</si>
  <si>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</si>
  <si>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</si>
  <si>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</si>
  <si>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</si>
  <si>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</si>
  <si>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</si>
  <si>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</si>
  <si>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</si>
  <si>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</si>
  <si>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</si>
  <si>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</si>
  <si>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</si>
  <si>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</si>
  <si>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</si>
  <si>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</si>
  <si>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</si>
  <si>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</si>
  <si>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</si>
  <si>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</si>
  <si>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</si>
  <si>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</si>
  <si>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</si>
  <si>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</si>
  <si>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</si>
  <si>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</si>
  <si>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</si>
  <si>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</si>
  <si>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</si>
  <si>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</si>
  <si>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</si>
  <si>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</si>
  <si>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</si>
  <si>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</si>
  <si>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</si>
  <si>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</si>
  <si>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</si>
  <si>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</si>
  <si>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</si>
  <si>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</si>
  <si>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</si>
  <si>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</si>
  <si>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</si>
  <si>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</si>
  <si>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</si>
  <si>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</si>
  <si>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</si>
  <si>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</si>
  <si>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</si>
  <si>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</si>
  <si>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</si>
  <si>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</si>
  <si>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</si>
  <si>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</si>
  <si>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</si>
  <si>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</si>
  <si>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</si>
  <si>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</si>
  <si>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</si>
  <si>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</si>
  <si>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</si>
  <si>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</si>
  <si>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</si>
  <si>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</si>
  <si>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</si>
  <si>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</si>
  <si>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</si>
  <si>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</si>
  <si>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</si>
  <si>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</si>
  <si>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</si>
  <si>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</si>
  <si>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</si>
  <si>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</si>
  <si>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</si>
  <si>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</si>
  <si>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</si>
  <si>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</si>
  <si>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</si>
  <si>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</si>
  <si>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</si>
  <si>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</si>
  <si>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</si>
  <si>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</si>
  <si>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</si>
  <si>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</si>
  <si>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</si>
  <si>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</si>
  <si>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</si>
  <si>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</si>
  <si>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</si>
  <si>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</si>
  <si>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</si>
  <si>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</si>
  <si>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</si>
  <si>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</si>
  <si>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</si>
  <si>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</si>
  <si>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</si>
  <si>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</si>
  <si>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</si>
  <si>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</si>
  <si>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</si>
  <si>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</si>
  <si>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</si>
  <si>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</si>
  <si>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</si>
  <si>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</si>
  <si>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</si>
  <si>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</si>
  <si>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</si>
  <si>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</si>
  <si>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</si>
  <si>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</si>
  <si>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</si>
  <si>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</si>
  <si>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</si>
  <si>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</si>
  <si>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</si>
  <si>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</si>
  <si>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</si>
  <si>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</si>
  <si>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</si>
  <si>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</si>
  <si>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</si>
  <si>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</si>
  <si>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</si>
  <si>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</si>
  <si>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</si>
  <si>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</si>
  <si>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</si>
  <si>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</si>
  <si>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</si>
  <si>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</si>
  <si>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</si>
  <si>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</si>
  <si>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</si>
  <si>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</si>
  <si>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</si>
  <si>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</si>
  <si>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</si>
  <si>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</si>
  <si>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</si>
  <si>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</si>
  <si>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</si>
  <si>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</si>
  <si>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</si>
  <si>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</si>
  <si>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</si>
  <si>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</si>
  <si>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</si>
  <si>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</si>
  <si>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</si>
  <si>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</si>
  <si>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</si>
  <si>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</si>
  <si>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</si>
  <si>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</si>
  <si>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</si>
  <si>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</si>
  <si>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</si>
  <si>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</si>
  <si>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</si>
  <si>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</si>
  <si>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</si>
  <si>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</si>
  <si>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</si>
  <si>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</si>
  <si>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</si>
  <si>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</si>
  <si>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</si>
  <si>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</si>
  <si>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</si>
  <si>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</si>
  <si>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</si>
  <si>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</si>
  <si>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</si>
  <si>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</si>
  <si>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</si>
  <si>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</si>
  <si>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</si>
  <si>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</si>
  <si>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</si>
  <si>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</si>
  <si>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</si>
  <si>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</si>
  <si>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</si>
  <si>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</si>
  <si>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</si>
  <si>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</si>
  <si>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</si>
  <si>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</si>
  <si>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</si>
  <si>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</si>
  <si>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</si>
  <si>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</si>
  <si>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</si>
  <si>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</si>
  <si>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</si>
  <si>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</si>
  <si>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</si>
  <si>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</si>
  <si>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</si>
  <si>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</si>
  <si>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</si>
  <si>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</si>
  <si>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</si>
  <si>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</si>
  <si>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</si>
  <si>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</si>
  <si>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</si>
  <si>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</si>
  <si>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</si>
  <si>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</si>
  <si>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</si>
  <si>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</si>
  <si>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</si>
  <si>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</si>
  <si>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</si>
  <si>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</si>
  <si>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</si>
  <si>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</si>
  <si>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</si>
  <si>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</si>
  <si>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</si>
  <si>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</si>
  <si>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</si>
  <si>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</si>
  <si>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</si>
  <si>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</si>
  <si>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</si>
  <si>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</si>
  <si>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</si>
  <si>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</si>
  <si>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</si>
  <si>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</si>
  <si>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</si>
  <si>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</si>
  <si>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</si>
  <si>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</si>
  <si>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</si>
  <si>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</si>
  <si>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</si>
  <si>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</si>
  <si>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</si>
  <si>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</si>
  <si>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</si>
  <si>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</si>
  <si>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</si>
  <si>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</si>
  <si>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</si>
  <si>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</si>
  <si>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</si>
  <si>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</si>
  <si>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</si>
  <si>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</si>
  <si>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</si>
  <si>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</si>
  <si>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</si>
  <si>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</si>
  <si>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</si>
  <si>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</si>
  <si>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</si>
  <si>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</si>
  <si>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</si>
  <si>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</si>
  <si>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</si>
  <si>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</si>
  <si>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</si>
  <si>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</si>
  <si>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</si>
  <si>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</si>
  <si>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</si>
  <si>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</si>
  <si>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</si>
  <si>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</si>
  <si>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</si>
  <si>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</si>
  <si>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</si>
  <si>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</si>
  <si>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</si>
  <si>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</si>
  <si>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</si>
  <si>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</si>
  <si>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</si>
  <si>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</si>
  <si>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</si>
  <si>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</si>
  <si>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</si>
  <si>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</si>
  <si>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</si>
  <si>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</si>
  <si>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</si>
  <si>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</si>
  <si>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</si>
  <si>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</si>
  <si>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</si>
  <si>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</si>
  <si>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</si>
  <si>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</si>
  <si>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</si>
  <si>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</si>
  <si>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</si>
  <si>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</si>
  <si>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</si>
  <si>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</si>
  <si>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</si>
  <si>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</si>
  <si>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</si>
  <si>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</si>
  <si>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</si>
  <si>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</si>
  <si>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</si>
  <si>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</si>
  <si>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</si>
  <si>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</si>
  <si>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</si>
  <si>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</si>
  <si>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</si>
  <si>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</si>
  <si>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</si>
  <si>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</si>
  <si>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</si>
  <si>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</si>
  <si>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</si>
  <si>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</si>
  <si>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</si>
  <si>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</si>
  <si>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</si>
  <si>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</si>
  <si>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</si>
  <si>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</si>
  <si>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</si>
  <si>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</si>
  <si>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</si>
  <si>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</si>
  <si>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</si>
  <si>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</si>
  <si>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</si>
  <si>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</si>
  <si>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</si>
  <si>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</si>
  <si>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</si>
  <si>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</si>
  <si>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</si>
  <si>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</si>
  <si>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</si>
  <si>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</si>
  <si>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</si>
  <si>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</si>
  <si>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</si>
  <si>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</si>
  <si>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</si>
  <si>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</si>
  <si>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</si>
  <si>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</si>
  <si>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</si>
  <si>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</si>
  <si>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</si>
  <si>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</si>
  <si>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</si>
  <si>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</si>
  <si>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</si>
  <si>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</si>
  <si>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</si>
  <si>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</si>
  <si>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</si>
  <si>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</si>
  <si>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</si>
  <si>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</si>
  <si>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</si>
  <si>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</si>
  <si>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</si>
  <si>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</si>
  <si>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</si>
  <si>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</si>
  <si>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</si>
  <si>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</si>
  <si>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</si>
  <si>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</si>
  <si>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</si>
  <si>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</si>
  <si>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</si>
  <si>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</si>
  <si>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</si>
  <si>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</si>
  <si>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</si>
  <si>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</si>
  <si>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</si>
  <si>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</si>
  <si>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</si>
  <si>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</si>
  <si>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</si>
  <si>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</si>
  <si>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</si>
  <si>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</si>
  <si>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</si>
  <si>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</si>
  <si>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</si>
  <si>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</si>
  <si>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</si>
  <si>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</si>
  <si>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</si>
  <si>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</si>
  <si>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</si>
  <si>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</si>
  <si>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</si>
  <si>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</si>
  <si>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</si>
  <si>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</si>
  <si>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</si>
  <si>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</si>
  <si>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</si>
  <si>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</si>
  <si>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</si>
  <si>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</si>
  <si>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</si>
  <si>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</si>
  <si>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</si>
  <si>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</si>
  <si>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</si>
  <si>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</si>
  <si>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</si>
  <si>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</si>
  <si>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</si>
  <si>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</si>
  <si>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</si>
  <si>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</si>
  <si>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</si>
  <si>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</si>
  <si>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</si>
  <si>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</si>
  <si>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</si>
  <si>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</si>
  <si>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</si>
  <si>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</si>
  <si>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</si>
  <si>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</si>
  <si>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</si>
  <si>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</si>
  <si>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</si>
  <si>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</si>
  <si>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</si>
  <si>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</si>
  <si>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</si>
  <si>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</si>
  <si>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</si>
  <si>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</si>
  <si>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</si>
  <si>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</si>
  <si>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</si>
  <si>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</si>
  <si>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</si>
  <si>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</si>
  <si>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</si>
  <si>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</si>
  <si>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</si>
  <si>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</si>
  <si>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</si>
  <si>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</si>
  <si>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</si>
  <si>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</si>
  <si>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</si>
  <si>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</si>
  <si>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</si>
  <si>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</si>
  <si>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</si>
  <si>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</si>
  <si>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</si>
  <si>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</si>
  <si>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</si>
  <si>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</si>
  <si>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</si>
  <si>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</si>
  <si>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</si>
  <si>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</si>
  <si>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</si>
  <si>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</si>
  <si>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</si>
  <si>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</si>
  <si>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</si>
  <si>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</si>
  <si>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</si>
  <si>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</si>
  <si>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</si>
  <si>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</si>
  <si>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</si>
  <si>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</si>
  <si>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</si>
  <si>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</si>
  <si>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</si>
  <si>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</si>
  <si>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</si>
  <si>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</si>
  <si>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</si>
  <si>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</si>
  <si>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</si>
  <si>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</si>
  <si>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</si>
  <si>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</si>
  <si>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</si>
  <si>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</si>
  <si>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</si>
  <si>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</si>
  <si>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</si>
  <si>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</si>
  <si>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</si>
  <si>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</si>
  <si>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</si>
  <si>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</si>
  <si>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</si>
  <si>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</si>
  <si>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</si>
  <si>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</si>
  <si>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</si>
  <si>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</si>
  <si>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</si>
  <si>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</si>
  <si>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</si>
  <si>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</si>
  <si>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</si>
  <si>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</si>
  <si>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</si>
  <si>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</si>
  <si>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</si>
  <si>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</si>
  <si>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</si>
  <si>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</si>
  <si>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</si>
  <si>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</si>
  <si>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</si>
  <si>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</si>
  <si>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</si>
  <si>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</si>
  <si>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</si>
  <si>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</si>
  <si>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</si>
  <si>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</si>
  <si>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</si>
  <si>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</si>
  <si>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</si>
  <si>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</si>
  <si>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</si>
  <si>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</si>
  <si>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</si>
  <si>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</si>
  <si>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</si>
  <si>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</si>
  <si>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</si>
  <si>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</si>
  <si>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</si>
  <si>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</si>
  <si>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</si>
  <si>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</si>
  <si>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</si>
  <si>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</si>
  <si>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</si>
  <si>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</si>
  <si>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</si>
  <si>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</si>
  <si>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</si>
  <si>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</si>
  <si>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</si>
  <si>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</si>
  <si>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</si>
  <si>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</si>
  <si>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</si>
  <si>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</si>
  <si>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</si>
  <si>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</si>
  <si>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</si>
  <si>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</si>
  <si>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</si>
  <si>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</si>
  <si>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</si>
  <si>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</si>
  <si>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</si>
  <si>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</si>
  <si>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</si>
  <si>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</si>
  <si>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</si>
  <si>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</si>
  <si>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</si>
  <si>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</si>
  <si>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</si>
  <si>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</si>
  <si>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</si>
  <si>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</si>
  <si>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</si>
  <si>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</si>
  <si>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</si>
  <si>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</si>
  <si>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</si>
  <si>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</si>
  <si>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</si>
  <si>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</si>
  <si>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</si>
  <si>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</si>
  <si>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</si>
  <si>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</si>
  <si>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</si>
  <si>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</si>
  <si>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</si>
  <si>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</si>
  <si>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</si>
  <si>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</si>
  <si>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</si>
  <si>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</si>
  <si>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</si>
  <si>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</si>
  <si>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</si>
  <si>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</si>
  <si>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</si>
  <si>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</si>
  <si>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</si>
  <si>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</si>
  <si>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</si>
  <si>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</si>
  <si>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</si>
  <si>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</si>
  <si>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</si>
  <si>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</si>
  <si>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</si>
  <si>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</si>
  <si>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</si>
  <si>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</si>
  <si>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</si>
  <si>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</si>
  <si>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</si>
  <si>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</si>
  <si>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</si>
  <si>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</si>
  <si>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</si>
  <si>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</si>
  <si>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</si>
  <si>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</si>
  <si>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</si>
  <si>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</si>
  <si>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</si>
  <si>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</si>
  <si>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</si>
  <si>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</si>
  <si>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</si>
  <si>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</si>
  <si>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</si>
  <si>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</si>
  <si>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</si>
  <si>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</si>
  <si>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</si>
  <si>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</si>
  <si>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</si>
  <si>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</si>
  <si>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</si>
  <si>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</si>
  <si>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</si>
  <si>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</si>
  <si>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</si>
  <si>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</si>
  <si>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</si>
  <si>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</si>
  <si>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</si>
  <si>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</si>
  <si>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</si>
  <si>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</si>
  <si>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</si>
  <si>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</si>
  <si>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</si>
  <si>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</si>
  <si>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</si>
  <si>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</si>
  <si>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</si>
  <si>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</si>
  <si>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</si>
  <si>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</si>
  <si>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</si>
  <si>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</si>
  <si>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</si>
  <si>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</si>
  <si>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</si>
  <si>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</si>
  <si>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</si>
  <si>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</si>
  <si>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</si>
  <si>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</si>
  <si>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</si>
  <si>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</si>
  <si>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</si>
  <si>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</si>
  <si>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</si>
  <si>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</si>
  <si>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</si>
  <si>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</si>
  <si>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</si>
  <si>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</si>
  <si>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</si>
  <si>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</si>
  <si>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</si>
  <si>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</si>
  <si>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</si>
  <si>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</si>
  <si>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</si>
  <si>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</si>
  <si>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</si>
  <si>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</si>
  <si>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</si>
  <si>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</si>
  <si>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</si>
  <si>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</si>
  <si>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</si>
  <si>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</si>
  <si>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</si>
  <si>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</si>
  <si>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</si>
  <si>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</si>
  <si>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</si>
  <si>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</si>
  <si>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</si>
  <si>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</si>
  <si>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</si>
  <si>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</si>
  <si>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</si>
  <si>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</si>
  <si>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</si>
  <si>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</si>
  <si>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</si>
  <si>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</si>
  <si>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</si>
  <si>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</si>
  <si>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</si>
  <si>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</si>
  <si>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</si>
  <si>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</si>
  <si>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</si>
  <si>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</si>
  <si>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</si>
  <si>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</si>
  <si>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</si>
  <si>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</si>
  <si>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</si>
  <si>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</si>
  <si>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</si>
  <si>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</si>
  <si>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</si>
  <si>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</si>
  <si>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</si>
  <si>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</si>
  <si>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</si>
  <si>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</si>
  <si>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</si>
  <si>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</si>
  <si>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</si>
  <si>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</si>
  <si>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</si>
  <si>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</si>
  <si>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</si>
  <si>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</si>
  <si>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</si>
  <si>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</si>
  <si>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</si>
  <si>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</si>
  <si>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</si>
  <si>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</si>
  <si>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</si>
  <si>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</si>
  <si>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</si>
  <si>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</si>
  <si>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</si>
  <si>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</si>
  <si>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</si>
  <si>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</si>
  <si>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</si>
  <si>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</si>
  <si>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</si>
  <si>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</si>
  <si>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</si>
  <si>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</si>
  <si>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</si>
  <si>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</si>
  <si>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</si>
  <si>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</si>
  <si>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</si>
  <si>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</si>
  <si>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</si>
  <si>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</si>
  <si>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</si>
  <si>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</si>
  <si>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</si>
  <si>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</si>
  <si>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</si>
  <si>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</si>
  <si>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</si>
  <si>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</si>
  <si>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</si>
  <si>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</si>
  <si>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</si>
  <si>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</si>
  <si>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</si>
  <si>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</si>
  <si>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</si>
  <si>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</si>
  <si>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</si>
  <si>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</si>
  <si>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</si>
  <si>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</si>
  <si>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</si>
  <si>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</si>
  <si>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</si>
  <si>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</si>
  <si>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</si>
  <si>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</si>
  <si>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</si>
  <si>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</si>
  <si>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</si>
  <si>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</si>
  <si>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</si>
  <si>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</si>
  <si>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</si>
  <si>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</si>
  <si>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</si>
  <si>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</si>
  <si>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</si>
  <si>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</si>
  <si>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</si>
  <si>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</si>
  <si>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</si>
  <si>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</si>
  <si>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</si>
  <si>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</si>
  <si>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</si>
  <si>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</si>
  <si>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</si>
  <si>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</si>
  <si>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</si>
  <si>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</si>
  <si>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</si>
  <si>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</si>
  <si>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</si>
  <si>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</si>
  <si>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</si>
  <si>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</si>
  <si>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</si>
  <si>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</si>
  <si>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</si>
  <si>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</si>
  <si>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</si>
  <si>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</si>
  <si>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</si>
  <si>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</si>
  <si>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</si>
  <si>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</si>
  <si>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</si>
  <si>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</si>
  <si>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</si>
  <si>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</si>
  <si>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</si>
  <si>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</si>
  <si>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</si>
  <si>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</si>
  <si>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</si>
  <si>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</si>
  <si>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</si>
  <si>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</si>
  <si>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</si>
  <si>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</si>
  <si>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</si>
  <si>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</si>
  <si>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</si>
  <si>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</si>
  <si>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</si>
  <si>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</si>
  <si>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</si>
  <si>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</si>
  <si>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</si>
  <si>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</si>
  <si>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</si>
  <si>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</si>
  <si>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</si>
  <si>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</si>
  <si>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</si>
  <si>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</si>
  <si>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</si>
  <si>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</si>
  <si>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</si>
  <si>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</si>
  <si>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</si>
  <si>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</si>
  <si>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</si>
  <si>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</si>
  <si>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</si>
  <si>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</si>
  <si>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</si>
  <si>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</si>
  <si>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</si>
  <si>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</si>
  <si>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</si>
  <si>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</si>
  <si>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</si>
  <si>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</si>
  <si>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</si>
  <si>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</si>
  <si>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</si>
  <si>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</si>
  <si>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</si>
  <si>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</si>
  <si>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</si>
  <si>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</si>
  <si>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</si>
  <si>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</si>
  <si>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</si>
  <si>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</si>
  <si>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</si>
  <si>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</si>
  <si>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</si>
  <si>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</si>
  <si>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</si>
  <si>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</si>
  <si>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</si>
  <si>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</si>
  <si>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</si>
  <si>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</si>
  <si>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</si>
  <si>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</si>
  <si>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</si>
  <si>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</si>
  <si>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</si>
  <si>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</si>
  <si>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</si>
  <si>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</si>
  <si>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</si>
  <si>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</si>
  <si>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</si>
  <si>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</si>
  <si>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</si>
  <si>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</si>
  <si>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</si>
  <si>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</si>
  <si>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</si>
  <si>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</si>
  <si>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</si>
  <si>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</si>
  <si>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</si>
  <si>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</si>
  <si>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</si>
  <si>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</si>
  <si>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</si>
  <si>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</si>
  <si>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</si>
  <si>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</si>
  <si>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</si>
  <si>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</si>
  <si>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</si>
  <si>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</si>
  <si>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</si>
  <si>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</si>
  <si>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</si>
  <si>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</si>
  <si>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</si>
  <si>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</si>
  <si>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</si>
  <si>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</si>
  <si>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</si>
  <si>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</si>
  <si>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</si>
  <si>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</si>
  <si>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</si>
  <si>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</si>
  <si>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</si>
  <si>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</si>
  <si>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</si>
  <si>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</si>
  <si>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</si>
  <si>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</si>
  <si>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</si>
  <si>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</si>
  <si>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</si>
  <si>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</si>
  <si>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</si>
  <si>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</si>
  <si>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</si>
  <si>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</si>
  <si>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</si>
  <si>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</si>
  <si>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</si>
  <si>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</si>
  <si>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</si>
  <si>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</si>
  <si>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</si>
  <si>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</si>
  <si>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</si>
  <si>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</si>
  <si>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</si>
  <si>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</si>
  <si>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</si>
  <si>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</si>
  <si>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</si>
  <si>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</si>
  <si>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</si>
  <si>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</si>
  <si>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</si>
  <si>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</si>
  <si>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</si>
  <si>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</si>
  <si>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</si>
  <si>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</si>
  <si>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</si>
  <si>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</si>
  <si>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</si>
  <si>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</si>
  <si>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</si>
  <si>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</si>
  <si>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</si>
  <si>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</si>
  <si>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</si>
  <si>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</si>
  <si>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</si>
  <si>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</si>
  <si>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</si>
  <si>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</si>
  <si>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</si>
  <si>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</si>
  <si>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</si>
  <si>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</si>
  <si>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</si>
  <si>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</si>
  <si>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</si>
  <si>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</si>
  <si>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</si>
  <si>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</si>
  <si>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</si>
  <si>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</si>
  <si>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</si>
  <si>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</si>
  <si>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</si>
  <si>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</si>
  <si>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</si>
  <si>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</si>
  <si>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</si>
  <si>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</si>
  <si>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</si>
  <si>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</si>
  <si>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</si>
  <si>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</si>
  <si>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</si>
  <si>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</si>
  <si>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</si>
  <si>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</si>
  <si>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</si>
  <si>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</si>
  <si>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</si>
  <si>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</si>
  <si>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</si>
  <si>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</si>
  <si>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</si>
  <si>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</si>
  <si>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</si>
  <si>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</si>
  <si>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</si>
  <si>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</si>
  <si>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</si>
  <si>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</si>
  <si>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</si>
  <si>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</si>
  <si>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</si>
  <si>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</si>
  <si>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</si>
  <si>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</si>
  <si>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</si>
  <si>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</si>
  <si>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</si>
  <si>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</si>
  <si>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</si>
  <si>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</si>
  <si>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</si>
  <si>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</si>
  <si>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</si>
  <si>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</si>
  <si>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</si>
  <si>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</si>
  <si>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</si>
  <si>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</si>
  <si>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</si>
  <si>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</si>
  <si>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</si>
  <si>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</si>
  <si>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</si>
  <si>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</si>
  <si>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</si>
  <si>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</si>
  <si>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</si>
  <si>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</si>
  <si>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</si>
  <si>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</si>
  <si>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</si>
  <si>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</si>
  <si>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</si>
  <si>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</si>
  <si>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</si>
  <si>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</si>
  <si>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</si>
  <si>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</si>
  <si>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</si>
  <si>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</si>
  <si>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</si>
  <si>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</si>
  <si>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</si>
  <si>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</si>
  <si>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</si>
  <si>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</si>
  <si>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</si>
  <si>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</si>
  <si>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</si>
  <si>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</si>
  <si>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</si>
  <si>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</si>
  <si>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</si>
  <si>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</si>
  <si>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</si>
  <si>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</si>
  <si>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</si>
  <si>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</si>
  <si>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</si>
  <si>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</si>
  <si>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</si>
  <si>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</si>
  <si>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</si>
  <si>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</si>
  <si>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</si>
  <si>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</si>
  <si>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</si>
  <si>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</si>
  <si>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</si>
  <si>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</si>
  <si>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</si>
  <si>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</si>
  <si>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</si>
  <si>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</si>
  <si>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</si>
  <si>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</si>
  <si>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</si>
  <si>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</si>
  <si>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</si>
  <si>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</si>
  <si>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</si>
  <si>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</si>
  <si>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</si>
  <si>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</si>
  <si>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</si>
  <si>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</si>
  <si>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</si>
  <si>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</si>
  <si>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</si>
  <si>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</si>
  <si>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</si>
  <si>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</si>
  <si>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</si>
  <si>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</si>
  <si>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</si>
  <si>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</si>
  <si>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</si>
  <si>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</si>
  <si>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</si>
  <si>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</si>
  <si>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</si>
  <si>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</si>
  <si>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</si>
  <si>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</si>
  <si>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</si>
  <si>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</si>
  <si>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</si>
  <si>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</si>
  <si>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</si>
  <si>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</si>
  <si>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</si>
  <si>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</si>
  <si>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</si>
  <si>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</si>
  <si>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</si>
  <si>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</si>
  <si>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</si>
  <si>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</si>
  <si>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</si>
  <si>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</si>
  <si>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</si>
  <si>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</si>
  <si>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</si>
  <si>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</si>
  <si>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</si>
  <si>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</si>
  <si>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</si>
  <si>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</si>
  <si>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</si>
  <si>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</si>
  <si>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</si>
  <si>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</si>
  <si>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</si>
  <si>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</si>
  <si>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</si>
  <si>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</si>
  <si>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</si>
  <si>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</si>
  <si>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</si>
  <si>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</si>
  <si>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</si>
  <si>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</si>
  <si>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</si>
  <si>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</si>
  <si>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</si>
  <si>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</si>
  <si>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</si>
  <si>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</si>
  <si>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</si>
  <si>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</si>
  <si>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</si>
  <si>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</si>
  <si>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</si>
  <si>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</si>
  <si>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</si>
  <si>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</si>
  <si>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</si>
  <si>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</si>
  <si>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</si>
  <si>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</si>
  <si>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</si>
  <si>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</si>
  <si>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</si>
  <si>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</si>
  <si>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</si>
  <si>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</si>
  <si>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</si>
  <si>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</si>
  <si>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</si>
  <si>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</si>
  <si>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</si>
  <si>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</si>
  <si>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</si>
  <si>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</si>
  <si>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</si>
  <si>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</si>
  <si>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</si>
  <si>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</si>
  <si>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</si>
  <si>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</si>
  <si>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</si>
  <si>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</si>
  <si>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</si>
  <si>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</si>
  <si>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</si>
  <si>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</si>
  <si>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</si>
  <si>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</si>
  <si>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</si>
  <si>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</si>
  <si>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</si>
  <si>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</si>
  <si>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</si>
  <si>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</si>
  <si>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</si>
  <si>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</si>
  <si>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</si>
  <si>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</si>
  <si>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</si>
  <si>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</si>
  <si>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</si>
  <si>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</si>
  <si>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</si>
  <si>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</si>
  <si>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</si>
  <si>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</si>
  <si>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</si>
  <si>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</si>
  <si>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</si>
  <si>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</si>
  <si>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</si>
  <si>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</si>
  <si>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</si>
  <si>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</si>
  <si>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</si>
  <si>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</si>
  <si>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</si>
  <si>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</si>
  <si>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</si>
  <si>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</si>
  <si>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</si>
  <si>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</si>
  <si>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</si>
  <si>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</si>
  <si>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</si>
  <si>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</si>
  <si>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</si>
  <si>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</si>
  <si>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</si>
  <si>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</si>
  <si>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</si>
  <si>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</si>
  <si>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</si>
  <si>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</si>
  <si>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</si>
  <si>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</si>
  <si>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</si>
  <si>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</si>
  <si>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</si>
  <si>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</si>
  <si>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</si>
  <si>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</si>
  <si>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</si>
  <si>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</si>
  <si>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</si>
  <si>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</si>
  <si>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</si>
  <si>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</si>
  <si>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</si>
  <si>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</si>
  <si>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</si>
  <si>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</si>
  <si>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</si>
  <si>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</si>
  <si>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</si>
  <si>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</si>
  <si>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</si>
  <si>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</si>
  <si>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</si>
  <si>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</si>
  <si>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</si>
  <si>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</si>
  <si>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</si>
  <si>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</si>
  <si>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</si>
  <si>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</si>
  <si>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</si>
  <si>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</si>
  <si>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</si>
  <si>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</si>
  <si>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</si>
  <si>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</si>
  <si>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</si>
  <si>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</si>
  <si>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</si>
  <si>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</si>
  <si>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</si>
  <si>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</si>
  <si>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</si>
  <si>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</si>
  <si>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</si>
  <si>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</si>
  <si>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</si>
  <si>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</si>
  <si>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</si>
  <si>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</si>
  <si>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</si>
  <si>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</si>
  <si>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</si>
  <si>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</si>
  <si>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</si>
  <si>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</si>
  <si>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</si>
  <si>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</si>
  <si>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</si>
  <si>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</si>
  <si>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</si>
  <si>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</si>
  <si>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</si>
  <si>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</si>
  <si>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</si>
  <si>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</si>
  <si>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</si>
  <si>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</si>
  <si>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</si>
  <si>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</si>
  <si>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</si>
  <si>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</si>
  <si>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</si>
  <si>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</si>
  <si>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</si>
  <si>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</si>
  <si>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</si>
  <si>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</si>
  <si>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</si>
  <si>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</si>
  <si>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</si>
  <si>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</si>
  <si>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</si>
  <si>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</si>
  <si>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</si>
  <si>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</si>
  <si>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</si>
  <si>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</si>
  <si>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</si>
  <si>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</si>
  <si>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</si>
  <si>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</si>
  <si>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</si>
  <si>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</si>
  <si>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</si>
  <si>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</si>
  <si>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</si>
  <si>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</si>
  <si>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</si>
  <si>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</si>
  <si>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</si>
  <si>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</si>
  <si>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</si>
  <si>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</si>
  <si>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</si>
  <si>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</si>
  <si>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</si>
  <si>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</si>
  <si>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</si>
  <si>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</si>
  <si>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</si>
  <si>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</si>
  <si>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</si>
  <si>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</si>
  <si>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</si>
  <si>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</si>
  <si>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</si>
  <si>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</si>
  <si>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</si>
  <si>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</si>
  <si>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</si>
  <si>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</si>
  <si>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</si>
  <si>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</si>
  <si>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</si>
  <si>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</si>
  <si>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</si>
  <si>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</si>
  <si>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</si>
  <si>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</si>
  <si>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</si>
  <si>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</si>
  <si>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</si>
  <si>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</si>
  <si>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</si>
  <si>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</si>
  <si>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</si>
  <si>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</si>
  <si>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</si>
  <si>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</si>
  <si>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</si>
  <si>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</si>
  <si>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</si>
  <si>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</si>
  <si>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</si>
  <si>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</si>
  <si>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</si>
  <si>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</si>
  <si>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</si>
  <si>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</si>
  <si>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</si>
  <si>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</si>
  <si>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</si>
  <si>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</si>
  <si>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</si>
  <si>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</si>
  <si>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</si>
  <si>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</si>
  <si>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</si>
  <si>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</si>
  <si>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</si>
  <si>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</si>
  <si>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</si>
  <si>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</si>
  <si>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</si>
  <si>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</si>
  <si>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</si>
  <si>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</si>
  <si>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</si>
  <si>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</si>
  <si>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</si>
  <si>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</si>
  <si>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</si>
  <si>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</si>
  <si>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</si>
  <si>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</si>
  <si>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</si>
  <si>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</si>
  <si>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</si>
  <si>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</si>
  <si>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</si>
  <si>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</si>
  <si>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</si>
  <si>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</si>
  <si>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</si>
  <si>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</si>
  <si>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</si>
  <si>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</si>
  <si>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</si>
  <si>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</si>
  <si>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</si>
  <si>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</si>
  <si>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</si>
  <si>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</si>
  <si>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</si>
  <si>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</si>
  <si>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</si>
  <si>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</si>
  <si>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</si>
  <si>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</si>
  <si>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</si>
  <si>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</si>
  <si>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</si>
  <si>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</si>
  <si>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</si>
  <si>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</si>
  <si>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</si>
  <si>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</si>
  <si>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</si>
  <si>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</si>
  <si>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</si>
  <si>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</si>
  <si>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</si>
  <si>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</si>
  <si>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</si>
  <si>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</si>
  <si>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</si>
  <si>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</si>
  <si>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</si>
  <si>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</si>
  <si>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</si>
  <si>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</si>
  <si>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</si>
  <si>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</si>
  <si>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</si>
  <si>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</si>
  <si>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</si>
  <si>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</si>
  <si>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</si>
  <si>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</si>
  <si>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</si>
  <si>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</si>
  <si>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</si>
  <si>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</si>
  <si>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</si>
  <si>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</si>
  <si>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</si>
  <si>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</si>
  <si>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</si>
  <si>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</si>
  <si>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</si>
  <si>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</si>
  <si>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</si>
  <si>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</si>
  <si>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</si>
  <si>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</si>
  <si>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</si>
  <si>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</si>
  <si>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</si>
  <si>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</si>
  <si>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</si>
  <si>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</si>
  <si>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</si>
  <si>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</si>
  <si>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</si>
  <si>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</si>
  <si>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</si>
  <si>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</si>
  <si>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</si>
  <si>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</si>
  <si>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</si>
  <si>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</si>
  <si>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</si>
  <si>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</si>
  <si>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</si>
  <si>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</si>
  <si>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</si>
  <si>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</si>
  <si>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</si>
  <si>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</si>
  <si>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</si>
  <si>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</si>
  <si>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</si>
  <si>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</si>
  <si>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</si>
  <si>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</si>
  <si>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</si>
  <si>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</si>
  <si>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</si>
  <si>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</si>
  <si>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</si>
  <si>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</si>
  <si>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</si>
  <si>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</si>
  <si>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</si>
  <si>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</si>
  <si>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</si>
  <si>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</si>
  <si>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</si>
  <si>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</si>
  <si>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</si>
  <si>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</si>
  <si>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</si>
  <si>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</si>
  <si>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</si>
  <si>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</si>
  <si>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</si>
  <si>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</si>
  <si>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</si>
  <si>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</si>
  <si>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</si>
  <si>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</si>
  <si>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</si>
  <si>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</si>
  <si>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</si>
  <si>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</si>
  <si>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</si>
  <si>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</si>
  <si>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</si>
  <si>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</si>
  <si>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</si>
  <si>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</si>
  <si>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</si>
  <si>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</si>
  <si>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</si>
  <si>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</si>
  <si>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</si>
  <si>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</si>
  <si>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</si>
  <si>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</si>
  <si>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</si>
  <si>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</si>
  <si>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</si>
  <si>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</si>
  <si>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</si>
  <si>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</si>
  <si>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</si>
  <si>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</si>
  <si>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</si>
  <si>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</si>
  <si>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</si>
  <si>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</si>
  <si>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</si>
  <si>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</si>
  <si>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</si>
  <si>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</si>
  <si>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</si>
  <si>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</si>
  <si>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</si>
  <si>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</si>
  <si>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</si>
  <si>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</si>
  <si>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</si>
  <si>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</si>
  <si>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</si>
  <si>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</si>
  <si>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</si>
  <si>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</si>
  <si>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</si>
  <si>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</si>
  <si>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</si>
  <si>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</si>
  <si>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</si>
  <si>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</si>
  <si>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</si>
  <si>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</si>
  <si>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</si>
  <si>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</si>
  <si>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</si>
  <si>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</si>
  <si>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</si>
  <si>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</si>
  <si>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</si>
  <si>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</si>
  <si>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</si>
  <si>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</si>
  <si>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</si>
  <si>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</si>
  <si>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</si>
  <si>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</si>
  <si>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</si>
  <si>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</si>
  <si>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</si>
  <si>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</si>
  <si>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</si>
  <si>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</si>
  <si>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</si>
  <si>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</si>
  <si>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</si>
  <si>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</si>
  <si>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</si>
  <si>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</si>
  <si>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</si>
  <si>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</si>
  <si>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</si>
  <si>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</si>
  <si>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</si>
  <si>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</si>
  <si>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</si>
  <si>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</si>
  <si>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</si>
  <si>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</si>
  <si>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</si>
  <si>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</si>
  <si>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</si>
  <si>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</si>
  <si>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</si>
  <si>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</si>
  <si>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</si>
  <si>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</si>
  <si>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</si>
  <si>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</si>
  <si>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</si>
  <si>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</si>
  <si>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</si>
  <si>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</si>
  <si>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</si>
  <si>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</si>
  <si>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</si>
  <si>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</si>
  <si>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</si>
  <si>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</si>
  <si>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</si>
  <si>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</si>
  <si>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</si>
  <si>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</si>
  <si>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</si>
  <si>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</si>
  <si>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</si>
  <si>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</si>
  <si>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</si>
  <si>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</si>
  <si>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</si>
  <si>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</si>
  <si>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</si>
  <si>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</si>
  <si>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</si>
  <si>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</si>
  <si>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</si>
  <si>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</si>
  <si>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</si>
  <si>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</si>
  <si>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</si>
  <si>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</si>
  <si>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</si>
  <si>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</si>
  <si>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</si>
  <si>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</si>
  <si>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</si>
  <si>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</si>
  <si>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</si>
  <si>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</si>
  <si>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</si>
  <si>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</si>
  <si>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</si>
  <si>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</si>
  <si>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</si>
  <si>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</si>
  <si>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</si>
  <si>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</si>
  <si>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</si>
  <si>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</si>
  <si>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</si>
  <si>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</si>
  <si>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</si>
  <si>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</si>
  <si>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</si>
  <si>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</si>
  <si>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</si>
  <si>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</si>
  <si>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</si>
  <si>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</si>
  <si>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</si>
  <si>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</si>
  <si>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</si>
  <si>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</si>
  <si>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</si>
  <si>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</si>
  <si>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</si>
  <si>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</si>
  <si>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</si>
  <si>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</si>
  <si>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</si>
  <si>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</si>
  <si>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</si>
  <si>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</si>
  <si>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</si>
  <si>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</si>
  <si>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</si>
  <si>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</si>
  <si>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</si>
  <si>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</si>
  <si>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</si>
  <si>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</si>
  <si>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</si>
  <si>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</si>
  <si>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</si>
  <si>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</si>
  <si>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</si>
  <si>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</si>
  <si>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</si>
  <si>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</si>
  <si>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</si>
  <si>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</si>
  <si>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</si>
  <si>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</si>
  <si>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</si>
  <si>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</si>
  <si>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</si>
  <si>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</si>
  <si>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</si>
  <si>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</si>
  <si>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</si>
  <si>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</si>
  <si>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</si>
  <si>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</si>
  <si>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</si>
  <si>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</si>
  <si>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</si>
  <si>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</si>
  <si>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</si>
  <si>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</si>
  <si>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</si>
  <si>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</si>
  <si>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</si>
  <si>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</si>
  <si>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</si>
  <si>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</si>
  <si>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</si>
  <si>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</si>
  <si>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</si>
  <si>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</si>
  <si>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</si>
  <si>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</si>
  <si>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</si>
  <si>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</si>
  <si>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</si>
  <si>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</si>
  <si>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</si>
  <si>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</si>
  <si>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</si>
  <si>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</si>
  <si>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</si>
  <si>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</si>
  <si>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</si>
  <si>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</si>
  <si>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</si>
  <si>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</si>
  <si>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</si>
  <si>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</si>
  <si>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</si>
  <si>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</si>
  <si>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</si>
  <si>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</si>
  <si>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</si>
  <si>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</si>
  <si>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</si>
  <si>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</si>
  <si>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</si>
  <si>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</si>
  <si>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</si>
  <si>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</si>
  <si>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</si>
  <si>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</si>
  <si>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</si>
  <si>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</si>
  <si>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</si>
  <si>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</si>
  <si>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</si>
  <si>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</si>
  <si>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</si>
  <si>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</si>
  <si>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</si>
  <si>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</si>
  <si>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</si>
  <si>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</si>
  <si>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</si>
  <si>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</si>
  <si>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</si>
  <si>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</si>
  <si>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</si>
  <si>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</si>
  <si>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</si>
  <si>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</si>
  <si>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</si>
  <si>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</si>
  <si>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</si>
  <si>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</si>
  <si>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</si>
  <si>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</si>
  <si>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</si>
  <si>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</si>
  <si>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</si>
  <si>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</si>
  <si>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</si>
  <si>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</si>
  <si>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</si>
  <si>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</si>
  <si>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</si>
  <si>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</si>
  <si>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</si>
  <si>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</si>
  <si>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</si>
  <si>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</si>
  <si>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</si>
  <si>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</si>
  <si>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</si>
  <si>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</si>
  <si>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</si>
  <si>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</si>
  <si>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</si>
  <si>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</si>
  <si>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</si>
  <si>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</si>
  <si>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</si>
  <si>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</si>
  <si>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</si>
  <si>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</si>
  <si>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</si>
  <si>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</si>
  <si>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</si>
  <si>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</si>
  <si>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</si>
  <si>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</si>
  <si>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</si>
  <si>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</si>
  <si>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</si>
  <si>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</si>
  <si>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</si>
  <si>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</si>
  <si>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</si>
  <si>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</si>
  <si>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</si>
  <si>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</si>
  <si>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</si>
  <si>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</si>
  <si>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</si>
  <si>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</si>
  <si>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</si>
  <si>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</si>
  <si>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</si>
  <si>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</si>
  <si>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</si>
  <si>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</si>
  <si>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</si>
  <si>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</si>
  <si>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</si>
  <si>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</si>
  <si>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</si>
  <si>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</si>
  <si>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</si>
  <si>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</si>
  <si>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</si>
  <si>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</si>
  <si>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</si>
  <si>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</si>
  <si>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</si>
  <si>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</si>
  <si>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</si>
  <si>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</si>
  <si>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</si>
  <si>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</si>
  <si>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</si>
  <si>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</si>
  <si>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</si>
  <si>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</si>
  <si>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</si>
  <si>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</si>
  <si>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</si>
  <si>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</si>
  <si>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</si>
  <si>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</si>
  <si>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</si>
  <si>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</si>
  <si>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</si>
  <si>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</si>
  <si>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</si>
  <si>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</si>
  <si>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</si>
  <si>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</si>
  <si>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</si>
  <si>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</si>
  <si>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</si>
  <si>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</si>
  <si>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</si>
  <si>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</si>
  <si>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</si>
  <si>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</si>
  <si>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</si>
  <si>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</si>
  <si>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</si>
  <si>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</si>
  <si>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</si>
  <si>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</si>
  <si>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</si>
  <si>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</si>
  <si>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</si>
  <si>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</si>
  <si>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</si>
  <si>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</si>
  <si>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</si>
  <si>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</si>
  <si>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</si>
  <si>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</si>
  <si>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</si>
  <si>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</si>
  <si>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</si>
  <si>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</si>
  <si>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</si>
  <si>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</si>
  <si>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</si>
  <si>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</si>
  <si>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</si>
  <si>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</si>
  <si>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</si>
  <si>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</si>
  <si>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</si>
  <si>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</si>
  <si>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</si>
  <si>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</si>
  <si>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</si>
  <si>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</si>
  <si>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</si>
  <si>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</si>
  <si>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</si>
  <si>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</si>
  <si>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</si>
  <si>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</si>
  <si>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</si>
  <si>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</si>
  <si>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</si>
  <si>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</si>
  <si>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</si>
  <si>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</si>
  <si>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</si>
  <si>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</si>
  <si>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</si>
  <si>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</si>
  <si>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</si>
  <si>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</si>
  <si>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</si>
  <si>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</si>
  <si>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</si>
  <si>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</si>
  <si>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</si>
  <si>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</si>
  <si>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</si>
  <si>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</si>
  <si>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</si>
  <si>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</si>
  <si>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</si>
  <si>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</si>
  <si>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</si>
  <si>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</si>
  <si>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</si>
  <si>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</si>
  <si>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</si>
  <si>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</si>
  <si>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</si>
  <si>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</si>
  <si>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</si>
  <si>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</si>
  <si>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</si>
  <si>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</si>
  <si>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</si>
  <si>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</si>
  <si>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</si>
  <si>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</si>
  <si>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</si>
  <si>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</si>
  <si>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</si>
  <si>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</si>
  <si>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</si>
  <si>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</si>
  <si>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</si>
  <si>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</si>
  <si>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</si>
  <si>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</si>
  <si>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</si>
  <si>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</si>
  <si>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</si>
  <si>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</si>
  <si>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</si>
  <si>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</si>
  <si>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</si>
  <si>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</si>
  <si>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</si>
  <si>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</si>
  <si>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</si>
  <si>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</si>
  <si>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</si>
  <si>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</si>
  <si>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</si>
  <si>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</si>
  <si>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</si>
  <si>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</si>
  <si>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</si>
  <si>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</si>
  <si>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</si>
  <si>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</si>
  <si>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</si>
  <si>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</si>
  <si>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</si>
  <si>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</si>
  <si>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</si>
  <si>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</si>
  <si>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</si>
  <si>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</si>
  <si>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</si>
  <si>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</si>
  <si>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</si>
  <si>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</si>
  <si>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</si>
  <si>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</si>
  <si>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</si>
  <si>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</si>
  <si>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</si>
  <si>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</si>
  <si>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</si>
  <si>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</si>
  <si>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</si>
  <si>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</si>
  <si>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</si>
  <si>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</si>
  <si>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</si>
  <si>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</si>
  <si>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</si>
  <si>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</si>
  <si>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</si>
  <si>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</si>
  <si>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</si>
  <si>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</si>
  <si>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</si>
  <si>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</si>
  <si>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</si>
  <si>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</si>
  <si>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</si>
  <si>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</si>
  <si>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</si>
  <si>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</si>
  <si>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</si>
  <si>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</si>
  <si>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</si>
  <si>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</si>
  <si>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</si>
  <si>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</si>
  <si>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</si>
  <si>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</si>
  <si>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</si>
  <si>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</si>
  <si>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</si>
  <si>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</si>
  <si>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</si>
  <si>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</si>
  <si>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</si>
  <si>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</si>
  <si>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</si>
  <si>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</si>
  <si>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</si>
  <si>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</si>
  <si>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</si>
  <si>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</si>
  <si>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</si>
  <si>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</si>
  <si>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</si>
  <si>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</si>
  <si>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</si>
  <si>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</si>
  <si>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</si>
  <si>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</si>
  <si>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</si>
  <si>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</si>
  <si>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</si>
  <si>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</si>
  <si>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</si>
  <si>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</si>
  <si>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</si>
  <si>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</si>
  <si>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</si>
  <si>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</si>
  <si>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</si>
  <si>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</si>
  <si>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</si>
  <si>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</si>
  <si>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</si>
  <si>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</si>
  <si>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</si>
  <si>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</si>
  <si>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</si>
  <si>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</si>
  <si>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</si>
  <si>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</si>
  <si>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</si>
  <si>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</si>
  <si>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</si>
  <si>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</si>
  <si>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</si>
  <si>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</si>
  <si>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</si>
  <si>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</si>
  <si>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</si>
  <si>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</si>
  <si>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</si>
  <si>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</si>
  <si>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</si>
  <si>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</si>
  <si>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</si>
  <si>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</si>
  <si>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</si>
  <si>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</si>
  <si>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</si>
  <si>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</si>
  <si>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</si>
  <si>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</si>
  <si>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</si>
  <si>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</si>
  <si>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</si>
  <si>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</si>
  <si>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</si>
  <si>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</si>
  <si>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</si>
  <si>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</si>
  <si>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</si>
  <si>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</si>
  <si>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</si>
  <si>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</si>
  <si>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</si>
  <si>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</si>
  <si>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</si>
  <si>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</si>
  <si>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</si>
  <si>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</si>
  <si>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</si>
  <si>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</si>
  <si>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</si>
  <si>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</si>
  <si>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</si>
  <si>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</si>
  <si>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</si>
  <si>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</si>
  <si>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</si>
  <si>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</si>
  <si>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</si>
  <si>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</si>
  <si>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</si>
  <si>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</si>
  <si>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</si>
  <si>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</si>
  <si>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</si>
  <si>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</si>
  <si>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</si>
  <si>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</si>
  <si>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</si>
  <si>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</si>
  <si>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</si>
  <si>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</si>
  <si>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</si>
  <si>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</si>
  <si>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</si>
  <si>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</si>
  <si>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</si>
  <si>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</si>
  <si>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</si>
  <si>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</si>
  <si>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</si>
  <si>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</si>
  <si>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</si>
  <si>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</si>
  <si>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</si>
  <si>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</si>
  <si>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</si>
  <si>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</si>
  <si>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</si>
  <si>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</si>
  <si>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</si>
  <si>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</si>
  <si>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</si>
  <si>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</si>
  <si>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</si>
  <si>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</si>
  <si>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</si>
  <si>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</si>
  <si>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</si>
  <si>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</si>
  <si>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</si>
  <si>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</si>
  <si>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</si>
  <si>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</si>
  <si>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</si>
  <si>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</si>
  <si>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</si>
  <si>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</si>
  <si>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</si>
  <si>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</si>
  <si>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</si>
  <si>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</si>
  <si>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</si>
  <si>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</si>
  <si>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</si>
  <si>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</si>
  <si>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</si>
  <si>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</si>
  <si>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</si>
  <si>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</si>
  <si>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</si>
  <si>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</si>
  <si>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</si>
  <si>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</si>
  <si>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</si>
  <si>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</si>
  <si>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</si>
  <si>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</si>
  <si>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</si>
  <si>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</si>
  <si>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</si>
  <si>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</si>
  <si>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</si>
  <si>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</si>
  <si>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</si>
  <si>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</si>
  <si>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</si>
  <si>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</si>
  <si>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</si>
  <si>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</si>
  <si>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</si>
  <si>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</si>
  <si>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</si>
  <si>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</si>
  <si>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</si>
  <si>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</si>
  <si>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</si>
  <si>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</si>
  <si>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</si>
  <si>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</si>
  <si>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</si>
  <si>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</si>
  <si>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</si>
  <si>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</si>
  <si>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</si>
  <si>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</si>
  <si>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</si>
  <si>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</si>
  <si>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</si>
  <si>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</si>
  <si>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</si>
  <si>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</si>
  <si>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</si>
  <si>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</si>
  <si>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</si>
  <si>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</si>
  <si>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</si>
  <si>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</si>
  <si>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</si>
  <si>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</si>
  <si>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</si>
  <si>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</si>
  <si>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</si>
  <si>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</si>
  <si>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</si>
  <si>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</si>
  <si>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</si>
  <si>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</si>
  <si>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</si>
  <si>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</si>
  <si>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</si>
  <si>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</si>
  <si>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</si>
  <si>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</si>
  <si>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</si>
  <si>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</si>
  <si>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</si>
  <si>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</si>
  <si>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</si>
  <si>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</si>
  <si>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</si>
  <si>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</si>
  <si>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</si>
  <si>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</si>
  <si>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</si>
  <si>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</si>
  <si>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</si>
  <si>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</si>
  <si>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</si>
  <si>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</si>
  <si>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</si>
  <si>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</si>
  <si>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</si>
  <si>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</si>
  <si>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</si>
  <si>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</si>
  <si>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</si>
  <si>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</si>
  <si>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</si>
  <si>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</si>
  <si>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</si>
  <si>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</si>
  <si>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</si>
  <si>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</si>
  <si>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</si>
  <si>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</si>
  <si>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</si>
  <si>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</si>
  <si>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</si>
  <si>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</si>
  <si>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</si>
  <si>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</si>
  <si>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</si>
  <si>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</si>
  <si>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</si>
  <si>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</si>
  <si>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</si>
  <si>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</si>
  <si>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</si>
  <si>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</si>
  <si>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</si>
  <si>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</si>
  <si>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</si>
  <si>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</si>
  <si>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</si>
  <si>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</si>
  <si>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</si>
  <si>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</si>
  <si>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</si>
  <si>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</si>
  <si>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</si>
  <si>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</si>
  <si>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</si>
  <si>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</si>
  <si>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</si>
  <si>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</si>
  <si>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</si>
  <si>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</si>
  <si>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</si>
  <si>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</si>
  <si>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</si>
  <si>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</si>
  <si>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</si>
  <si>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</si>
  <si>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</si>
  <si>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</si>
  <si>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</si>
  <si>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</si>
  <si>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</si>
  <si>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</si>
  <si>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</si>
  <si>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</si>
  <si>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</si>
  <si>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</si>
  <si>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</si>
  <si>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</si>
  <si>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</si>
  <si>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</si>
  <si>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</si>
  <si>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</si>
  <si>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</si>
  <si>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</si>
  <si>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</si>
  <si>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</si>
  <si>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</si>
  <si>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</si>
  <si>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</si>
  <si>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</si>
  <si>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</si>
  <si>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</si>
  <si>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</si>
  <si>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</si>
  <si>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</si>
  <si>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</si>
  <si>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</si>
  <si>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</si>
  <si>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</si>
  <si>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</si>
  <si>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</si>
  <si>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</si>
  <si>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</si>
  <si>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</si>
  <si>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</si>
  <si>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</si>
  <si>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</si>
  <si>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</si>
  <si>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</si>
  <si>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</si>
  <si>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</si>
  <si>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</si>
  <si>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</si>
  <si>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</si>
  <si>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</si>
  <si>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</si>
  <si>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</si>
  <si>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</si>
  <si>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</si>
  <si>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</si>
  <si>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</si>
  <si>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</si>
  <si>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</si>
  <si>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</si>
  <si>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</si>
  <si>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</si>
  <si>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</si>
  <si>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</si>
  <si>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</si>
  <si>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</si>
  <si>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</si>
  <si>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</si>
  <si>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</si>
  <si>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</si>
  <si>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</si>
  <si>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</si>
  <si>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</si>
  <si>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</si>
  <si>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</si>
  <si>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</si>
  <si>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</si>
  <si>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</si>
  <si>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</si>
  <si>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</si>
  <si>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</si>
  <si>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</si>
  <si>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</si>
  <si>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</si>
  <si>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</si>
  <si>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</si>
  <si>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</si>
  <si>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</si>
  <si>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</si>
  <si>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</si>
  <si>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</si>
  <si>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</si>
  <si>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</si>
  <si>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</si>
  <si>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</si>
  <si>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</si>
  <si>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</si>
  <si>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</si>
  <si>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</si>
  <si>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</si>
  <si>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</si>
  <si>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</si>
  <si>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</si>
  <si>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</si>
  <si>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</si>
  <si>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</si>
  <si>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</si>
  <si>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</si>
  <si>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</si>
  <si>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</si>
  <si>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</si>
  <si>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</si>
  <si>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</si>
  <si>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</si>
  <si>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</si>
  <si>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</si>
  <si>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</si>
  <si>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</si>
  <si>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</si>
  <si>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</si>
  <si>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</si>
  <si>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</si>
  <si>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</si>
  <si>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</si>
  <si>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</si>
  <si>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</si>
  <si>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</si>
  <si>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</si>
  <si>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</si>
  <si>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</si>
  <si>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</si>
  <si>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</si>
  <si>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</si>
  <si>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</si>
  <si>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</si>
  <si>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</si>
  <si>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</si>
  <si>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</si>
  <si>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</si>
  <si>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</si>
  <si>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</si>
  <si>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</si>
  <si>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</si>
  <si>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</si>
  <si>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</si>
  <si>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</si>
  <si>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</si>
  <si>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</si>
  <si>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</si>
  <si>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</si>
  <si>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</si>
  <si>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</si>
  <si>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</si>
  <si>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</si>
  <si>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</si>
  <si>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</si>
  <si>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</si>
  <si>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</si>
  <si>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</si>
  <si>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</si>
  <si>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</si>
  <si>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</si>
  <si>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</si>
  <si>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</si>
  <si>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</si>
  <si>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</si>
  <si>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</si>
  <si>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</si>
  <si>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</si>
  <si>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</si>
  <si>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</si>
  <si>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</si>
  <si>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</si>
  <si>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</si>
  <si>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</si>
  <si>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</si>
  <si>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</si>
  <si>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</si>
  <si>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</si>
  <si>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</si>
  <si>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</si>
  <si>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</si>
  <si>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</si>
  <si>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</si>
  <si>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</si>
  <si>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</si>
  <si>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</si>
  <si>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</si>
  <si>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</si>
  <si>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</si>
  <si>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</si>
  <si>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</si>
  <si>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</si>
  <si>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</si>
  <si>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</si>
  <si>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</si>
  <si>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</si>
  <si>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</si>
  <si>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</si>
  <si>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</si>
  <si>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</si>
  <si>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</si>
  <si>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</si>
  <si>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</si>
  <si>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</si>
  <si>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</si>
  <si>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</si>
  <si>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</si>
  <si>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</si>
  <si>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</si>
  <si>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</si>
  <si>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</si>
  <si>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</si>
  <si>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</si>
  <si>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</si>
  <si>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</si>
  <si>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</si>
  <si>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</si>
  <si>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</si>
  <si>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</si>
  <si>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</si>
  <si>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</si>
  <si>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</si>
  <si>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</si>
  <si>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</si>
  <si>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</si>
  <si>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</si>
  <si>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</si>
  <si>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</si>
  <si>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</si>
  <si>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</si>
  <si>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</si>
  <si>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</si>
  <si>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</si>
  <si>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</si>
  <si>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</si>
  <si>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</si>
  <si>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</si>
  <si>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</si>
  <si>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</si>
  <si>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</si>
  <si>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</si>
  <si>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</si>
  <si>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</si>
  <si>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</si>
  <si>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</si>
  <si>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</si>
  <si>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</si>
  <si>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</si>
  <si>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</si>
  <si>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</si>
  <si>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</si>
  <si>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</si>
  <si>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</si>
  <si>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</si>
  <si>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</si>
  <si>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</si>
  <si>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</si>
  <si>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</si>
  <si>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</si>
  <si>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</si>
  <si>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</si>
  <si>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</si>
  <si>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</si>
  <si>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</si>
  <si>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</si>
  <si>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</si>
  <si>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</si>
  <si>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</si>
  <si>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</si>
  <si>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</si>
  <si>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</si>
  <si>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</si>
  <si>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</si>
  <si>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</si>
  <si>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</si>
  <si>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</si>
  <si>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</si>
  <si>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</si>
  <si>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</si>
  <si>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</si>
  <si>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</si>
  <si>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</si>
  <si>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</si>
  <si>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</si>
  <si>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</si>
  <si>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</si>
  <si>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</si>
  <si>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</si>
  <si>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</si>
  <si>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</si>
  <si>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</si>
  <si>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</si>
  <si>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</si>
  <si>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</si>
  <si>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</si>
  <si>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</si>
  <si>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</si>
  <si>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</si>
  <si>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</si>
  <si>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</si>
  <si>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</si>
  <si>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</si>
  <si>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</si>
  <si>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</si>
  <si>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</si>
  <si>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</si>
  <si>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</si>
  <si>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</si>
  <si>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</si>
  <si>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</si>
  <si>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</si>
  <si>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</si>
  <si>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</si>
  <si>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</si>
  <si>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</si>
  <si>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</si>
  <si>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</si>
  <si>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</si>
  <si>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</si>
  <si>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</si>
  <si>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</si>
  <si>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</si>
  <si>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</si>
  <si>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</si>
  <si>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</si>
  <si>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</si>
  <si>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</si>
  <si>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</si>
  <si>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</si>
  <si>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</si>
  <si>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</si>
  <si>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</si>
  <si>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</si>
  <si>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</si>
  <si>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</si>
  <si>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</si>
  <si>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</si>
  <si>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</si>
  <si>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</si>
  <si>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</si>
  <si>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</si>
  <si>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</si>
  <si>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</si>
  <si>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</si>
  <si>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</si>
  <si>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</si>
  <si>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</si>
  <si>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</si>
  <si>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</si>
  <si>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</si>
  <si>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</si>
  <si>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</si>
  <si>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</si>
  <si>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</si>
  <si>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</si>
  <si>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</si>
  <si>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</si>
  <si>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</si>
  <si>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</si>
  <si>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</si>
  <si>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</si>
  <si>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</si>
  <si>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</si>
  <si>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</si>
  <si>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</si>
  <si>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</si>
  <si>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</si>
  <si>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</si>
  <si>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</si>
  <si>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</si>
  <si>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</si>
  <si>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</si>
  <si>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</si>
  <si>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</si>
  <si>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</si>
  <si>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</si>
  <si>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</si>
  <si>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</si>
  <si>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</si>
  <si>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</si>
  <si>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</si>
  <si>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</si>
  <si>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</si>
  <si>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</si>
  <si>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</si>
  <si>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</si>
  <si>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</si>
  <si>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</si>
  <si>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</si>
  <si>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</si>
  <si>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</si>
  <si>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</si>
  <si>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</si>
  <si>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</si>
  <si>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</si>
  <si>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</si>
  <si>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</si>
  <si>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</si>
  <si>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</si>
  <si>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</si>
  <si>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</si>
  <si>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</si>
  <si>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</si>
  <si>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</si>
  <si>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</si>
  <si>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</si>
  <si>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</si>
  <si>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</si>
  <si>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</si>
  <si>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</si>
  <si>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</si>
  <si>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</si>
  <si>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</si>
  <si>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</si>
  <si>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</si>
  <si>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</si>
  <si>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</si>
  <si>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</si>
  <si>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</si>
  <si>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</si>
  <si>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</si>
  <si>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</si>
  <si>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</si>
  <si>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</si>
  <si>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</si>
  <si>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</si>
  <si>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</si>
  <si>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</si>
  <si>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</si>
  <si>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</si>
  <si>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</si>
  <si>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</si>
  <si>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</si>
  <si>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</si>
  <si>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</si>
  <si>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</si>
  <si>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</si>
  <si>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</si>
  <si>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</si>
  <si>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</si>
  <si>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</si>
  <si>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</si>
  <si>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</si>
  <si>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</si>
  <si>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</si>
  <si>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</si>
  <si>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</si>
  <si>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</si>
  <si>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</si>
  <si>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</si>
  <si>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</si>
  <si>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</si>
  <si>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</si>
  <si>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</si>
  <si>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</si>
  <si>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</si>
  <si>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</si>
  <si>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</si>
  <si>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</si>
  <si>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</si>
  <si>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</si>
  <si>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</si>
  <si>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</si>
  <si>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</si>
  <si>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</si>
  <si>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</si>
  <si>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</si>
  <si>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</si>
  <si>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</si>
  <si>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</si>
  <si>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</si>
  <si>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</si>
  <si>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</si>
  <si>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</si>
  <si>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</si>
  <si>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</si>
  <si>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</si>
  <si>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</si>
  <si>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</si>
  <si>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</si>
  <si>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</si>
  <si>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</si>
  <si>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</si>
  <si>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</si>
  <si>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</si>
  <si>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</si>
  <si>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</si>
  <si>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</si>
  <si>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</si>
  <si>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</si>
  <si>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</si>
  <si>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</si>
  <si>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</si>
  <si>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</si>
  <si>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</si>
  <si>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</si>
  <si>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</si>
  <si>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</si>
  <si>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</si>
  <si>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</si>
  <si>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</si>
  <si>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</si>
  <si>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</si>
  <si>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</si>
  <si>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</si>
  <si>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</si>
  <si>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</si>
  <si>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</si>
  <si>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</si>
  <si>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</si>
  <si>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</si>
  <si>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</si>
  <si>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</si>
  <si>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</si>
  <si>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</si>
  <si>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</si>
  <si>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</si>
  <si>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</si>
  <si>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</si>
  <si>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</si>
  <si>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</si>
  <si>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</si>
  <si>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</si>
  <si>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</si>
  <si>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</si>
  <si>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</si>
  <si>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</si>
  <si>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</si>
  <si>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</si>
  <si>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</si>
  <si>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</si>
  <si>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</si>
  <si>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</si>
  <si>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</si>
  <si>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</si>
  <si>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</si>
  <si>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</si>
  <si>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</si>
  <si>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</si>
  <si>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</si>
  <si>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</si>
  <si>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</si>
  <si>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</si>
  <si>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</si>
  <si>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</si>
  <si>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</si>
  <si>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</si>
  <si>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</si>
  <si>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</si>
  <si>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</si>
  <si>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</si>
  <si>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</si>
  <si>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</si>
  <si>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</si>
  <si>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</si>
  <si>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</si>
  <si>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</si>
  <si>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</si>
  <si>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</si>
  <si>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</si>
  <si>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</si>
  <si>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</si>
  <si>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</si>
  <si>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</si>
  <si>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</si>
  <si>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</si>
  <si>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</si>
  <si>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</si>
  <si>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</si>
  <si>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</si>
  <si>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</si>
  <si>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</si>
  <si>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</si>
  <si>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</si>
  <si>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</si>
  <si>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</si>
  <si>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</si>
  <si>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</si>
  <si>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</si>
  <si>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</si>
  <si>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</si>
  <si>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</si>
  <si>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</si>
  <si>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</si>
  <si>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</si>
  <si>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</si>
  <si>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</si>
  <si>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</si>
  <si>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</si>
  <si>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</si>
  <si>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</si>
  <si>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</si>
  <si>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</si>
  <si>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</si>
  <si>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</si>
  <si>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</si>
  <si>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</si>
  <si>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</si>
  <si>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</si>
  <si>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</si>
  <si>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</si>
  <si>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</si>
  <si>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</si>
  <si>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</si>
  <si>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</si>
  <si>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</si>
  <si>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</si>
  <si>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</si>
  <si>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</si>
  <si>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</si>
  <si>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</si>
  <si>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</si>
  <si>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</si>
  <si>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</si>
  <si>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</si>
  <si>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</si>
  <si>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</si>
  <si>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</si>
  <si>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</si>
  <si>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</si>
  <si>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</si>
  <si>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</si>
  <si>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</si>
  <si>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</si>
  <si>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</si>
  <si>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</si>
  <si>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</si>
  <si>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</si>
  <si>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</si>
  <si>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</si>
  <si>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</si>
  <si>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</si>
  <si>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</si>
  <si>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</si>
  <si>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</si>
  <si>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</si>
  <si>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</si>
  <si>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</si>
  <si>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</si>
  <si>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</si>
  <si>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</si>
  <si>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</si>
  <si>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</si>
  <si>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</si>
  <si>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</si>
  <si>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</si>
  <si>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</si>
  <si>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</si>
  <si>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</si>
  <si>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</si>
  <si>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</si>
  <si>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</si>
  <si>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</si>
  <si>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</si>
  <si>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</si>
  <si>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</si>
  <si>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</si>
  <si>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</si>
  <si>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</si>
  <si>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</si>
  <si>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</si>
  <si>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</si>
  <si>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</si>
  <si>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</si>
  <si>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</si>
  <si>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</si>
  <si>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</si>
  <si>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</si>
  <si>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</si>
  <si>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</si>
  <si>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</si>
  <si>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</si>
  <si>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</si>
  <si>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</si>
  <si>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</si>
  <si>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</si>
  <si>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</si>
  <si>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</si>
  <si>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</si>
  <si>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</si>
  <si>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</si>
  <si>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</si>
  <si>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</si>
  <si>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</si>
  <si>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</si>
  <si>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</si>
  <si>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</si>
  <si>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</si>
  <si>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</si>
  <si>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</si>
  <si>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</si>
  <si>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</si>
  <si>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</si>
  <si>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</si>
  <si>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</si>
  <si>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</si>
  <si>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</si>
  <si>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</si>
  <si>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</si>
  <si>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</si>
  <si>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</si>
  <si>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</si>
  <si>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</si>
  <si>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</si>
  <si>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</si>
  <si>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</si>
  <si>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</si>
  <si>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</si>
  <si>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</si>
  <si>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</si>
  <si>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</si>
  <si>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</si>
  <si>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</si>
  <si>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</si>
  <si>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</si>
  <si>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</si>
  <si>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</si>
  <si>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</si>
  <si>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</si>
  <si>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</si>
  <si>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</si>
  <si>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</si>
  <si>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</si>
  <si>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</si>
  <si>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</si>
  <si>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</si>
  <si>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</si>
  <si>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</si>
  <si>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</si>
  <si>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</si>
  <si>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</si>
  <si>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</si>
  <si>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</si>
  <si>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</si>
  <si>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</si>
  <si>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</si>
  <si>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</si>
  <si>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</si>
  <si>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</si>
  <si>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</si>
  <si>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</si>
  <si>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</si>
  <si>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</si>
  <si>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</si>
  <si>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</si>
  <si>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</si>
  <si>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</si>
  <si>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</si>
  <si>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</si>
  <si>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</si>
  <si>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</si>
  <si>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</si>
  <si>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</si>
  <si>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</si>
  <si>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</si>
  <si>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</si>
  <si>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</si>
  <si>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</si>
  <si>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</si>
  <si>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</si>
  <si>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</si>
  <si>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</si>
  <si>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</si>
  <si>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</si>
  <si>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</si>
  <si>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</si>
  <si>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</si>
  <si>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</si>
  <si>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</si>
  <si>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</si>
  <si>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</si>
  <si>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</si>
  <si>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</si>
  <si>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</si>
  <si>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</si>
  <si>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</si>
  <si>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</si>
  <si>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</si>
  <si>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</si>
  <si>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</si>
  <si>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</si>
  <si>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</si>
  <si>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</si>
  <si>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</si>
  <si>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</si>
  <si>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</si>
  <si>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</si>
  <si>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</si>
  <si>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</si>
  <si>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</si>
  <si>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</si>
  <si>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</si>
  <si>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</si>
  <si>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</si>
  <si>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</si>
  <si>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</si>
  <si>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</si>
  <si>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</si>
  <si>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</si>
  <si>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</si>
  <si>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</si>
  <si>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</si>
  <si>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</si>
  <si>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</si>
  <si>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</si>
  <si>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</si>
  <si>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</si>
  <si>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</si>
  <si>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</si>
  <si>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</si>
  <si>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</si>
  <si>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</si>
  <si>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</si>
  <si>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</si>
  <si>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</si>
  <si>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</si>
  <si>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</si>
  <si>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</si>
  <si>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</si>
  <si>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</si>
  <si>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</si>
  <si>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</si>
  <si>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</si>
  <si>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</si>
  <si>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</si>
  <si>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</si>
  <si>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</si>
  <si>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</si>
  <si>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</si>
  <si>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</si>
  <si>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</si>
  <si>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</si>
  <si>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</si>
  <si>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</si>
  <si>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</si>
  <si>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</si>
  <si>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</si>
  <si>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</si>
  <si>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</si>
  <si>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</si>
  <si>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</si>
  <si>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</si>
  <si>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</si>
  <si>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</si>
  <si>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</si>
  <si>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</si>
  <si>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</si>
  <si>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</si>
  <si>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</si>
  <si>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</si>
  <si>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</si>
  <si>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</si>
  <si>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</si>
  <si>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</si>
  <si>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</si>
  <si>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</si>
  <si>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</si>
  <si>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</si>
  <si>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</si>
  <si>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</si>
  <si>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</si>
  <si>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</si>
  <si>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</si>
  <si>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</si>
  <si>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</si>
  <si>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</si>
  <si>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</si>
  <si>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</si>
  <si>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</si>
  <si>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</si>
  <si>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</si>
  <si>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</si>
  <si>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</si>
  <si>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</si>
  <si>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</si>
  <si>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</si>
  <si>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</si>
  <si>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</si>
  <si>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</si>
  <si>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</si>
  <si>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</si>
  <si>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</si>
  <si>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</si>
  <si>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</si>
  <si>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</si>
  <si>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</si>
  <si>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</si>
  <si>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</si>
  <si>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</si>
  <si>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</si>
  <si>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</si>
  <si>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</si>
  <si>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</si>
  <si>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</si>
  <si>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</si>
  <si>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</si>
  <si>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</si>
  <si>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</si>
  <si>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</si>
  <si>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</si>
  <si>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</si>
  <si>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</si>
  <si>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</si>
  <si>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</si>
  <si>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</si>
  <si>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</si>
  <si>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</si>
  <si>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</si>
  <si>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</si>
  <si>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</si>
  <si>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</si>
  <si>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</si>
  <si>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</si>
  <si>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</si>
  <si>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</si>
  <si>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</si>
  <si>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</si>
  <si>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</si>
  <si>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</si>
  <si>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</si>
  <si>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</si>
  <si>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</si>
  <si>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</si>
  <si>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</si>
  <si>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</si>
  <si>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</si>
  <si>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</si>
  <si>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</si>
  <si>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</si>
  <si>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</si>
  <si>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</si>
  <si>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</si>
  <si>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</si>
  <si>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</si>
  <si>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</si>
  <si>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</si>
  <si>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</si>
  <si>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</si>
  <si>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</si>
  <si>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</si>
  <si>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</si>
  <si>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</si>
  <si>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</si>
  <si>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</si>
  <si>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</si>
  <si>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</si>
  <si>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</si>
  <si>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</si>
  <si>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</si>
  <si>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</si>
  <si>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</si>
  <si>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</si>
  <si>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</si>
  <si>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</si>
  <si>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</si>
  <si>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</si>
  <si>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</si>
  <si>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</si>
  <si>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</si>
  <si>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</si>
  <si>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</si>
  <si>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</si>
  <si>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</si>
  <si>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</si>
  <si>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</si>
  <si>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</si>
  <si>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</si>
  <si>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</si>
  <si>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</si>
  <si>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</si>
  <si>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</si>
  <si>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</si>
  <si>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</si>
  <si>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</si>
  <si>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</si>
  <si>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</si>
  <si>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</si>
  <si>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</si>
  <si>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</si>
  <si>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</si>
  <si>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</si>
  <si>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</si>
  <si>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</si>
  <si>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</si>
  <si>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</si>
  <si>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</si>
  <si>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</si>
  <si>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</si>
  <si>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</si>
  <si>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</si>
  <si>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</si>
  <si>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</si>
  <si>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</si>
  <si>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</si>
  <si>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</si>
  <si>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</si>
  <si>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</si>
  <si>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</si>
  <si>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</si>
  <si>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</si>
  <si>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</si>
  <si>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</si>
  <si>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</si>
  <si>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</si>
  <si>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</si>
  <si>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</si>
  <si>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</si>
  <si>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</si>
  <si>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</si>
  <si>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</si>
  <si>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</si>
  <si>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</si>
  <si>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</si>
  <si>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</si>
  <si>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</si>
  <si>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</si>
  <si>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</si>
  <si>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</si>
  <si>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</si>
  <si>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</si>
  <si>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</si>
  <si>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</si>
  <si>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</si>
  <si>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</si>
  <si>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</si>
  <si>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</si>
  <si>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</si>
  <si>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</si>
  <si>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</si>
  <si>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</si>
  <si>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</si>
  <si>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</si>
  <si>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</si>
  <si>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</si>
  <si>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</si>
  <si>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</si>
  <si>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</si>
  <si>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</si>
  <si>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</si>
  <si>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</si>
  <si>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</si>
  <si>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</si>
  <si>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</si>
  <si>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</si>
  <si>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</si>
  <si>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</si>
  <si>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</si>
  <si>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</si>
  <si>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</si>
  <si>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</si>
  <si>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</si>
  <si>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</si>
  <si>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</si>
  <si>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</si>
  <si>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</si>
  <si>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</si>
  <si>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</si>
  <si>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</si>
  <si>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</si>
  <si>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</si>
  <si>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</si>
  <si>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</si>
  <si>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</si>
  <si>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</si>
  <si>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</si>
  <si>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</si>
  <si>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</si>
  <si>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</si>
  <si>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</si>
  <si>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</si>
  <si>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</si>
  <si>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</si>
  <si>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</si>
  <si>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</si>
  <si>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</si>
  <si>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</si>
  <si>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</si>
  <si>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</si>
  <si>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</si>
  <si>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</si>
  <si>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</si>
  <si>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</si>
  <si>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</si>
  <si>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</si>
  <si>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</si>
  <si>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</si>
  <si>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</si>
  <si>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</si>
  <si>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</si>
  <si>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</si>
  <si>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</si>
  <si>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</si>
  <si>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</si>
  <si>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</si>
  <si>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</si>
  <si>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</si>
  <si>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</si>
  <si>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</si>
  <si>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</si>
  <si>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</si>
  <si>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</si>
  <si>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</si>
  <si>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</si>
  <si>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</si>
  <si>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</si>
  <si>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</si>
  <si>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</si>
  <si>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</si>
  <si>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</si>
  <si>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</si>
  <si>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</si>
  <si>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</si>
  <si>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</si>
  <si>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</si>
  <si>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</si>
  <si>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</si>
  <si>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</si>
  <si>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</si>
  <si>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</si>
  <si>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</si>
  <si>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</si>
  <si>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</si>
  <si>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</si>
  <si>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</si>
  <si>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</si>
  <si>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</si>
  <si>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</si>
  <si>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</si>
  <si>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</si>
  <si>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</si>
  <si>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</si>
  <si>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</si>
  <si>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</si>
  <si>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</si>
  <si>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</si>
  <si>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</si>
  <si>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</si>
  <si>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</si>
  <si>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</si>
  <si>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</si>
  <si>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</si>
  <si>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</si>
  <si>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</si>
  <si>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</si>
  <si>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</si>
  <si>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</si>
  <si>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</si>
  <si>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</si>
  <si>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</si>
  <si>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</si>
  <si>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</si>
  <si>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</si>
  <si>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</si>
  <si>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</si>
  <si>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</si>
  <si>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</si>
  <si>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</si>
  <si>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</si>
  <si>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</si>
  <si>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</si>
  <si>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</si>
  <si>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</si>
  <si>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</si>
  <si>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</si>
  <si>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</si>
  <si>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</si>
  <si>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</si>
  <si>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</si>
  <si>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</si>
  <si>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</si>
  <si>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</si>
  <si>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</si>
  <si>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</si>
  <si>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</si>
  <si>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</si>
  <si>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</si>
  <si>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</si>
  <si>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</si>
  <si>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</si>
  <si>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</si>
  <si>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</si>
  <si>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</si>
  <si>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</si>
  <si>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</si>
  <si>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</si>
  <si>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</si>
  <si>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</si>
  <si>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</si>
  <si>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</si>
  <si>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</si>
  <si>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</si>
  <si>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</si>
  <si>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</si>
  <si>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</si>
  <si>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</si>
  <si>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</si>
  <si>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</si>
  <si>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</si>
  <si>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</si>
  <si>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</si>
  <si>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</si>
  <si>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</si>
  <si>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</si>
  <si>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</si>
  <si>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</si>
  <si>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</si>
  <si>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</si>
  <si>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</si>
  <si>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</si>
  <si>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</si>
  <si>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</si>
  <si>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</si>
  <si>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</si>
  <si>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</si>
  <si>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</si>
  <si>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</si>
  <si>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</si>
  <si>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</si>
  <si>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</si>
  <si>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</si>
  <si>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</si>
  <si>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</si>
  <si>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</si>
  <si>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</si>
  <si>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</si>
  <si>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</si>
  <si>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</si>
  <si>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</si>
  <si>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</si>
  <si>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</si>
  <si>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</si>
  <si>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</si>
  <si>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</si>
  <si>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</si>
  <si>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</si>
  <si>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</si>
  <si>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</si>
  <si>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</si>
  <si>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</si>
  <si>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</si>
  <si>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</si>
  <si>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</si>
  <si>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</si>
  <si>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</si>
  <si>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</si>
  <si>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</si>
  <si>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</si>
  <si>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</si>
  <si>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</si>
  <si>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</si>
  <si>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</si>
  <si>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</si>
  <si>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</si>
  <si>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</si>
  <si>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</si>
  <si>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</si>
  <si>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</si>
  <si>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</si>
  <si>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</si>
  <si>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</si>
  <si>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</si>
  <si>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</si>
  <si>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</si>
  <si>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</si>
  <si>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</si>
  <si>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</si>
  <si>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</si>
  <si>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</si>
  <si>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</si>
  <si>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</si>
  <si>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</si>
  <si>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</si>
  <si>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</si>
  <si>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</si>
  <si>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</si>
  <si>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</si>
  <si>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</si>
  <si>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</si>
  <si>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</si>
  <si>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</si>
  <si>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</si>
  <si>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</si>
  <si>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</si>
  <si>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</si>
  <si>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</si>
  <si>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</si>
  <si>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</si>
  <si>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</si>
  <si>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</si>
  <si>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</si>
  <si>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</si>
  <si>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</si>
  <si>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</si>
  <si>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</si>
  <si>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</si>
  <si>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</si>
  <si>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</si>
  <si>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</si>
  <si>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</si>
  <si>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</si>
  <si>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</si>
  <si>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</si>
  <si>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</si>
  <si>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</si>
  <si>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</si>
  <si>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</si>
  <si>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</si>
  <si>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</si>
  <si>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</si>
  <si>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</si>
  <si>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</si>
  <si>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</si>
  <si>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</si>
  <si>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</si>
  <si>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</si>
  <si>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</si>
  <si>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</si>
  <si>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</si>
  <si>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</si>
  <si>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</si>
  <si>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</si>
  <si>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</si>
  <si>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</si>
  <si>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</si>
  <si>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</si>
  <si>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</si>
  <si>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</si>
  <si>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</si>
  <si>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</si>
  <si>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</si>
  <si>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</si>
  <si>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</si>
  <si>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</si>
  <si>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</si>
  <si>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</si>
  <si>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</si>
  <si>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</si>
  <si>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</si>
  <si>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</si>
  <si>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</si>
  <si>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</si>
  <si>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</si>
  <si>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</si>
  <si>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</si>
  <si>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</si>
  <si>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</si>
  <si>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</si>
  <si>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</si>
  <si>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</si>
  <si>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</si>
  <si>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</si>
  <si>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</si>
  <si>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</si>
  <si>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</si>
  <si>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</si>
  <si>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</si>
  <si>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</si>
  <si>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</si>
  <si>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</si>
  <si>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</si>
  <si>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</si>
  <si>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</si>
  <si>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</si>
  <si>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</si>
  <si>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</si>
  <si>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</si>
  <si>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</si>
  <si>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</si>
  <si>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</si>
  <si>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</si>
  <si>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</si>
  <si>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</si>
  <si>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</si>
  <si>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</si>
  <si>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</si>
  <si>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</si>
  <si>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</si>
  <si>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</si>
  <si>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</si>
  <si>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</si>
  <si>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</si>
  <si>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</si>
  <si>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</si>
  <si>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</si>
  <si>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</si>
  <si>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</si>
  <si>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</si>
  <si>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</si>
  <si>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</si>
  <si>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</si>
  <si>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</si>
  <si>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</si>
  <si>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</si>
  <si>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</si>
  <si>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</si>
  <si>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</si>
  <si>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</si>
  <si>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</si>
  <si>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</si>
  <si>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</si>
  <si>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</si>
  <si>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</si>
  <si>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</si>
  <si>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</si>
  <si>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</si>
  <si>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</si>
  <si>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</si>
  <si>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</si>
  <si>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</si>
  <si>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</si>
  <si>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</si>
  <si>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</si>
  <si>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</si>
  <si>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</si>
  <si>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</si>
  <si>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</si>
  <si>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</si>
  <si>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</si>
  <si>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</si>
  <si>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</si>
  <si>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</si>
  <si>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</si>
  <si>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</si>
  <si>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</si>
  <si>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</si>
  <si>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</si>
  <si>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</si>
  <si>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</si>
  <si>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</si>
  <si>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</si>
  <si>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</si>
  <si>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</si>
  <si>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</si>
  <si>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</si>
  <si>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</si>
  <si>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</si>
  <si>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</si>
  <si>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</si>
  <si>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</si>
  <si>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</si>
  <si>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</si>
  <si>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</si>
  <si>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</si>
  <si>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</si>
  <si>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</si>
  <si>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</si>
  <si>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</si>
  <si>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</si>
  <si>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</si>
  <si>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</si>
  <si>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</si>
  <si>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</si>
  <si>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</si>
  <si>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</si>
  <si>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</si>
  <si>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</si>
  <si>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</si>
  <si>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</si>
  <si>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</si>
  <si>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</si>
  <si>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</si>
  <si>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</si>
  <si>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</si>
  <si>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</si>
  <si>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</si>
  <si>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</si>
  <si>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</si>
  <si>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</si>
  <si>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</si>
  <si>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</si>
  <si>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</si>
  <si>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</si>
  <si>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</si>
  <si>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</si>
  <si>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</si>
  <si>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</si>
  <si>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</si>
  <si>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</si>
  <si>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</si>
  <si>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</si>
  <si>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</si>
  <si>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</si>
  <si>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</si>
  <si>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</si>
  <si>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</si>
  <si>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</si>
  <si>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</si>
  <si>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</si>
  <si>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</si>
  <si>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</si>
  <si>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</si>
  <si>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</si>
  <si>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</si>
  <si>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</si>
  <si>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</si>
  <si>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</si>
  <si>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</si>
  <si>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</si>
  <si>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</si>
  <si>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</si>
  <si>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</si>
  <si>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</si>
  <si>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</si>
  <si>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</si>
  <si>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</si>
  <si>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</si>
  <si>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</si>
  <si>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</si>
  <si>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</si>
  <si>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</si>
  <si>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</si>
  <si>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</si>
  <si>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</si>
  <si>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</si>
  <si>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</si>
  <si>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</si>
  <si>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</si>
  <si>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</si>
  <si>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</si>
  <si>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</si>
  <si>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</si>
  <si>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</si>
  <si>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</si>
  <si>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</si>
  <si>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</si>
  <si>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</si>
  <si>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</si>
  <si>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</si>
  <si>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</si>
  <si>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</si>
  <si>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</si>
  <si>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</si>
  <si>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</si>
  <si>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</si>
  <si>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</si>
  <si>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</si>
  <si>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</si>
  <si>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</si>
  <si>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</si>
  <si>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</si>
  <si>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</si>
  <si>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</si>
  <si>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</si>
  <si>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</si>
  <si>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</si>
  <si>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</si>
  <si>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</si>
  <si>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</si>
  <si>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</si>
  <si>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</si>
  <si>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</si>
  <si>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</si>
  <si>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</si>
  <si>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</si>
  <si>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</si>
  <si>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</si>
  <si>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</si>
  <si>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</si>
  <si>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</si>
  <si>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</si>
  <si>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</si>
  <si>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</si>
  <si>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</si>
  <si>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</si>
  <si>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</si>
  <si>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</si>
  <si>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</si>
  <si>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</si>
  <si>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</si>
  <si>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</si>
  <si>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</si>
  <si>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</si>
  <si>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</si>
  <si>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</si>
  <si>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</si>
  <si>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</si>
  <si>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</si>
  <si>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</si>
  <si>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</si>
  <si>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</si>
  <si>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</si>
  <si>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</si>
  <si>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</si>
  <si>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</si>
  <si>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</si>
  <si>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</si>
  <si>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</si>
  <si>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</si>
  <si>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</si>
  <si>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</si>
  <si>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</si>
  <si>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</si>
  <si>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</si>
  <si>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</si>
  <si>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</si>
  <si>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</si>
  <si>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</si>
  <si>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</si>
  <si>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</si>
  <si>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</si>
  <si>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</si>
  <si>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</si>
  <si>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</si>
  <si>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</si>
  <si>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</si>
  <si>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</si>
  <si>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</si>
  <si>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</si>
  <si>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</si>
  <si>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</si>
  <si>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</si>
  <si>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</si>
  <si>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</si>
  <si>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</si>
  <si>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</si>
  <si>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</si>
  <si>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</si>
  <si>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</si>
  <si>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</si>
  <si>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</si>
  <si>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</si>
  <si>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</si>
  <si>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</si>
  <si>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</si>
  <si>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</si>
  <si>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</si>
  <si>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</si>
  <si>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</si>
  <si>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</si>
  <si>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</si>
  <si>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</si>
  <si>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</si>
  <si>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</si>
  <si>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</si>
  <si>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</si>
  <si>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</si>
  <si>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</si>
  <si>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</si>
  <si>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</si>
  <si>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</si>
  <si>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</si>
  <si>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</si>
  <si>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</si>
  <si>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</si>
  <si>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</si>
  <si>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</si>
  <si>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</si>
  <si>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</si>
  <si>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</si>
  <si>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</si>
  <si>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</si>
  <si>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</si>
  <si>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</si>
  <si>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</si>
  <si>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</si>
  <si>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</si>
  <si>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</si>
  <si>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</si>
  <si>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</si>
  <si>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</si>
  <si>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</si>
  <si>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</si>
  <si>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</si>
  <si>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</si>
  <si>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</si>
  <si>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</si>
  <si>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</si>
  <si>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</si>
  <si>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</si>
  <si>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</si>
  <si>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</si>
  <si>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</si>
  <si>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</si>
  <si>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</si>
  <si>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</si>
  <si>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</si>
  <si>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</si>
  <si>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</si>
  <si>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</si>
  <si>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</si>
  <si>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</si>
  <si>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</si>
  <si>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</si>
  <si>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</si>
  <si>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</si>
  <si>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</si>
  <si>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</si>
  <si>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</si>
  <si>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</si>
  <si>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</si>
  <si>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</si>
  <si>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</si>
  <si>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</si>
  <si>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</si>
  <si>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</si>
  <si>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</si>
  <si>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</si>
  <si>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</si>
  <si>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</si>
  <si>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</si>
  <si>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</si>
  <si>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</si>
  <si>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</si>
  <si>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</si>
  <si>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</si>
  <si>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</si>
  <si>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</si>
  <si>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</si>
  <si>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</si>
  <si>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</si>
  <si>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</si>
  <si>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</si>
  <si>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</si>
  <si>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</si>
  <si>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</si>
  <si>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</si>
  <si>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</si>
  <si>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</si>
  <si>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</si>
  <si>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</si>
  <si>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</si>
  <si>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</si>
  <si>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</si>
  <si>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</si>
  <si>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</si>
  <si>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</si>
  <si>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</si>
  <si>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</si>
  <si>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</si>
  <si>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</si>
  <si>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</si>
  <si>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</si>
  <si>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</si>
  <si>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</si>
  <si>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</si>
  <si>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</si>
  <si>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</si>
  <si>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</si>
  <si>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</si>
  <si>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</si>
  <si>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</si>
  <si>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</si>
  <si>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</si>
  <si>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</si>
  <si>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</si>
  <si>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</si>
  <si>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</si>
  <si>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</si>
  <si>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</si>
  <si>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</si>
  <si>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</si>
  <si>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</si>
  <si>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</si>
  <si>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</si>
  <si>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</si>
  <si>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</si>
  <si>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</si>
  <si>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</si>
  <si>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</si>
  <si>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</si>
  <si>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</si>
  <si>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</si>
  <si>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</si>
  <si>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</si>
  <si>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</si>
  <si>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</si>
  <si>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</si>
  <si>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</si>
  <si>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</si>
  <si>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</si>
  <si>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</si>
  <si>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</si>
  <si>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</si>
  <si>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</si>
  <si>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</si>
  <si>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</si>
  <si>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</si>
  <si>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</si>
  <si>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</si>
  <si>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</si>
  <si>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</si>
  <si>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</si>
  <si>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</si>
  <si>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</si>
  <si>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</si>
  <si>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</si>
  <si>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</si>
  <si>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</si>
  <si>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</si>
  <si>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</si>
  <si>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</si>
  <si>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</si>
  <si>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</si>
  <si>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</si>
  <si>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</si>
  <si>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</si>
  <si>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</si>
  <si>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</si>
  <si>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</si>
  <si>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</si>
  <si>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</si>
  <si>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</si>
  <si>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</si>
  <si>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</si>
  <si>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</si>
  <si>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</si>
  <si>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</si>
  <si>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</si>
  <si>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</si>
  <si>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</si>
  <si>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</si>
  <si>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</si>
  <si>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</si>
  <si>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</si>
  <si>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</si>
  <si>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</si>
  <si>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</si>
  <si>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</si>
  <si>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</si>
  <si>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</si>
  <si>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</si>
  <si>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</si>
  <si>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</si>
  <si>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</si>
  <si>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</si>
  <si>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</si>
  <si>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</si>
  <si>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</si>
  <si>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</si>
  <si>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</si>
  <si>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</si>
  <si>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</si>
  <si>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</si>
  <si>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</si>
  <si>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</si>
  <si>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</si>
  <si>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</si>
  <si>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</si>
  <si>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</si>
  <si>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</si>
  <si>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</si>
  <si>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</si>
  <si>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</si>
  <si>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</si>
  <si>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</si>
  <si>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</si>
  <si>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</si>
  <si>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</si>
  <si>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</si>
  <si>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</si>
  <si>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</si>
  <si>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</si>
  <si>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</si>
  <si>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</si>
  <si>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</si>
  <si>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</si>
  <si>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</si>
  <si>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</si>
  <si>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</si>
  <si>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</si>
  <si>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</si>
  <si>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</si>
  <si>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</si>
  <si>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</si>
  <si>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</si>
  <si>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</si>
  <si>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</si>
  <si>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</si>
  <si>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</si>
  <si>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</si>
  <si>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</si>
  <si>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</si>
  <si>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</si>
  <si>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</si>
  <si>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</si>
  <si>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</si>
  <si>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</si>
  <si>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</si>
  <si>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</si>
  <si>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</si>
  <si>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</si>
  <si>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</si>
  <si>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</si>
  <si>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</si>
  <si>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</si>
  <si>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</si>
  <si>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</si>
  <si>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</si>
  <si>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</si>
  <si>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</si>
  <si>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</si>
  <si>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</si>
  <si>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</si>
  <si>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</si>
  <si>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</si>
  <si>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</si>
  <si>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</si>
  <si>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</si>
  <si>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</si>
  <si>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</si>
  <si>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</si>
  <si>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</si>
  <si>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</si>
  <si>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</si>
  <si>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</si>
  <si>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</si>
  <si>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</si>
  <si>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</si>
  <si>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</si>
  <si>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</si>
  <si>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</si>
  <si>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</si>
  <si>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</si>
  <si>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</si>
  <si>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</si>
  <si>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</si>
  <si>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</si>
  <si>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</si>
  <si>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</si>
  <si>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</si>
  <si>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</si>
  <si>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</si>
  <si>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</si>
  <si>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</si>
  <si>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</si>
  <si>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</si>
  <si>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</si>
  <si>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</si>
  <si>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</si>
  <si>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</si>
  <si>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</si>
  <si>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</si>
  <si>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</si>
  <si>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</si>
  <si>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</si>
  <si>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</si>
  <si>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</si>
  <si>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</si>
  <si>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</si>
  <si>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</si>
  <si>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</si>
  <si>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</si>
  <si>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</si>
  <si>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</si>
  <si>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</si>
  <si>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</si>
  <si>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</si>
  <si>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</si>
  <si>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</si>
  <si>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</si>
  <si>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</si>
  <si>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</si>
  <si>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</si>
  <si>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</si>
  <si>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</si>
  <si>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</si>
  <si>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</si>
  <si>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</si>
  <si>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</si>
  <si>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</si>
  <si>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</si>
  <si>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</si>
  <si>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</si>
  <si>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</si>
  <si>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</si>
  <si>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</si>
  <si>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</si>
  <si>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</si>
  <si>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</si>
  <si>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</si>
  <si>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</si>
  <si>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</si>
  <si>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</si>
  <si>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</si>
  <si>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</si>
  <si>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</si>
  <si>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</si>
  <si>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</si>
  <si>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</si>
  <si>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</si>
  <si>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</si>
  <si>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</si>
  <si>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</si>
  <si>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</si>
  <si>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</si>
  <si>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</si>
  <si>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</si>
  <si>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</si>
  <si>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</si>
  <si>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</si>
  <si>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</si>
  <si>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</si>
  <si>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</si>
  <si>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</si>
  <si>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</si>
  <si>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</si>
  <si>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</si>
  <si>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</si>
  <si>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</si>
  <si>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</si>
  <si>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</si>
  <si>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</si>
  <si>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</si>
  <si>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</si>
  <si>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</si>
  <si>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</si>
  <si>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</si>
  <si>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</si>
  <si>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</si>
  <si>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</si>
  <si>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</si>
  <si>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</si>
  <si>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</si>
  <si>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</si>
  <si>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</si>
  <si>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</si>
  <si>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</si>
  <si>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</si>
  <si>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</si>
  <si>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</si>
  <si>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</si>
  <si>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</si>
  <si>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</si>
  <si>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</si>
  <si>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</si>
  <si>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</si>
  <si>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</si>
  <si>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</si>
  <si>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</si>
  <si>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</si>
  <si>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</si>
  <si>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</si>
  <si>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</si>
  <si>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</si>
  <si>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</si>
  <si>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</si>
  <si>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</si>
  <si>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</si>
  <si>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</si>
  <si>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</si>
  <si>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</si>
  <si>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</si>
  <si>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</si>
  <si>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</si>
  <si>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</si>
  <si>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</si>
  <si>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</si>
  <si>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</si>
  <si>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</si>
  <si>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</si>
  <si>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</si>
  <si>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</si>
  <si>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</si>
  <si>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</si>
  <si>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</si>
  <si>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</si>
  <si>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</si>
  <si>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</si>
  <si>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</si>
  <si>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</si>
  <si>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</si>
  <si>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</si>
  <si>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</si>
  <si>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</si>
  <si>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</si>
  <si>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</si>
  <si>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</si>
  <si>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</si>
  <si>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</si>
  <si>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</si>
  <si>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</si>
  <si>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</si>
  <si>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</si>
  <si>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</si>
  <si>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</si>
  <si>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</si>
  <si>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</si>
  <si>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</si>
  <si>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</si>
  <si>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</si>
  <si>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</si>
  <si>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</si>
  <si>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</si>
  <si>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</si>
  <si>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</si>
  <si>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</si>
  <si>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</si>
  <si>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</si>
  <si>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</si>
  <si>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</si>
  <si>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</si>
  <si>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</si>
  <si>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</si>
  <si>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</si>
  <si>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</si>
  <si>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</si>
  <si>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</si>
  <si>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</si>
  <si>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</si>
  <si>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</si>
  <si>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</si>
  <si>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</si>
  <si>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</si>
  <si>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</si>
  <si>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</si>
  <si>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</si>
  <si>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</si>
  <si>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</si>
  <si>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</si>
  <si>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</si>
  <si>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</si>
  <si>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</si>
  <si>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</si>
  <si>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</si>
  <si>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</si>
  <si>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</si>
  <si>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</si>
  <si>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</si>
  <si>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</si>
  <si>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</si>
  <si>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</si>
  <si>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</si>
  <si>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</si>
  <si>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</si>
  <si>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</si>
  <si>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</si>
  <si>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</si>
  <si>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</si>
  <si>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</si>
  <si>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</si>
  <si>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</si>
  <si>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</si>
  <si>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</si>
  <si>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</si>
  <si>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</si>
  <si>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</si>
  <si>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</si>
  <si>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</si>
  <si>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</si>
  <si>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</si>
  <si>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</si>
  <si>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</si>
  <si>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</si>
  <si>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</si>
  <si>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</si>
  <si>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</si>
  <si>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</si>
  <si>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</si>
  <si>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</si>
  <si>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</si>
  <si>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</si>
  <si>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</si>
  <si>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</si>
  <si>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</si>
  <si>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</si>
  <si>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</si>
  <si>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</si>
  <si>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</si>
  <si>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</si>
  <si>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</si>
  <si>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</si>
  <si>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</si>
  <si>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</si>
  <si>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</si>
  <si>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</si>
  <si>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</si>
  <si>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</si>
  <si>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</si>
  <si>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</si>
  <si>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</si>
  <si>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</si>
  <si>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</si>
  <si>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</si>
  <si>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</si>
  <si>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</si>
  <si>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</si>
  <si>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</si>
  <si>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</si>
  <si>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</si>
  <si>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</si>
  <si>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</si>
  <si>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</si>
  <si>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</si>
  <si>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</si>
  <si>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</si>
  <si>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</si>
  <si>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</si>
  <si>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</si>
  <si>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</si>
  <si>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</si>
  <si>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</si>
  <si>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</si>
  <si>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</si>
  <si>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</si>
  <si>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</si>
  <si>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</si>
  <si>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</si>
  <si>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</si>
  <si>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</si>
  <si>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</si>
  <si>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</si>
  <si>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</si>
  <si>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</si>
  <si>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</si>
  <si>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</si>
  <si>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</si>
  <si>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</si>
  <si>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</si>
  <si>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</si>
  <si>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</si>
  <si>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</si>
  <si>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</si>
  <si>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</si>
  <si>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</si>
  <si>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</si>
  <si>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</si>
  <si>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</si>
  <si>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</si>
  <si>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</si>
  <si>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</si>
  <si>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</si>
  <si>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</si>
  <si>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</si>
  <si>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</si>
  <si>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</si>
  <si>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</si>
  <si>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</si>
  <si>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</si>
  <si>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</si>
  <si>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</si>
  <si>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</si>
  <si>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</si>
  <si>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</si>
  <si>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</si>
  <si>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</si>
  <si>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</si>
  <si>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</si>
  <si>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</si>
  <si>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</si>
  <si>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</si>
  <si>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</si>
  <si>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</si>
  <si>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</si>
  <si>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</si>
  <si>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</si>
  <si>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</si>
  <si>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</si>
  <si>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</si>
  <si>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</si>
  <si>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</si>
  <si>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</si>
  <si>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</si>
  <si>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</si>
  <si>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</si>
  <si>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</si>
  <si>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</si>
  <si>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</si>
  <si>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</si>
  <si>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</si>
  <si>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</si>
  <si>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</si>
  <si>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</si>
  <si>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</si>
  <si>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</si>
  <si>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</si>
  <si>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</si>
  <si>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</si>
  <si>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</si>
  <si>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</si>
  <si>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</si>
  <si>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</si>
  <si>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</si>
  <si>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</si>
  <si>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</si>
  <si>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</si>
  <si>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</si>
  <si>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</si>
  <si>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</si>
  <si>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</si>
  <si>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</si>
  <si>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</si>
  <si>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</si>
  <si>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</si>
  <si>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</si>
  <si>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</si>
  <si>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</si>
  <si>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</si>
  <si>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</si>
  <si>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</si>
  <si>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</si>
  <si>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</si>
  <si>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</si>
  <si>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</si>
  <si>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</si>
  <si>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</si>
  <si>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</si>
  <si>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</si>
  <si>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</si>
  <si>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</si>
  <si>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</si>
  <si>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</si>
  <si>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</si>
  <si>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</si>
  <si>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</si>
  <si>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</si>
  <si>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</si>
  <si>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</si>
  <si>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</si>
  <si>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</si>
  <si>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</si>
  <si>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</si>
  <si>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</si>
  <si>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</si>
  <si>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</si>
  <si>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</si>
  <si>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</si>
  <si>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</si>
  <si>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</si>
  <si>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</si>
  <si>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</si>
  <si>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</si>
  <si>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</si>
  <si>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</si>
  <si>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</si>
  <si>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</si>
  <si>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</si>
  <si>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</si>
  <si>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</si>
  <si>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</si>
  <si>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</si>
  <si>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</si>
  <si>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</si>
  <si>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</si>
  <si>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</si>
  <si>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</si>
  <si>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</si>
  <si>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</si>
  <si>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</si>
  <si>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</si>
  <si>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</si>
  <si>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</si>
  <si>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</si>
  <si>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</si>
  <si>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</si>
  <si>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</si>
  <si>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</si>
  <si>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</si>
  <si>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</si>
  <si>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</si>
  <si>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</si>
  <si>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</si>
  <si>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</si>
  <si>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</si>
  <si>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</si>
  <si>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</si>
  <si>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</si>
  <si>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</si>
  <si>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</si>
  <si>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</si>
  <si>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</si>
  <si>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</si>
  <si>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</si>
  <si>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</si>
  <si>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</si>
  <si>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</si>
  <si>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</si>
  <si>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</si>
  <si>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</si>
  <si>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</si>
  <si>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</si>
  <si>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</si>
  <si>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</si>
  <si>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</si>
  <si>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</si>
  <si>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</si>
  <si>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</si>
  <si>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</si>
  <si>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</si>
  <si>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</si>
  <si>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</si>
  <si>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</si>
  <si>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</si>
  <si>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</si>
  <si>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</si>
  <si>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</si>
  <si>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</si>
  <si>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</si>
  <si>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</si>
  <si>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</si>
  <si>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</si>
  <si>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</si>
  <si>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</si>
  <si>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</si>
  <si>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</si>
  <si>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</si>
  <si>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</si>
  <si>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</si>
  <si>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</si>
  <si>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</si>
  <si>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</si>
  <si>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</si>
  <si>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</si>
  <si>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</si>
  <si>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</si>
  <si>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</si>
  <si>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</si>
  <si>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</si>
  <si>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</si>
  <si>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</si>
  <si>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</si>
  <si>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</si>
  <si>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</si>
  <si>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</si>
  <si>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</si>
  <si>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</si>
  <si>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</si>
  <si>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</si>
  <si>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</si>
  <si>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</si>
  <si>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</si>
  <si>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</si>
  <si>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</si>
  <si>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</si>
  <si>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</si>
  <si>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</si>
  <si>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</si>
  <si>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</si>
  <si>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</si>
  <si>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</si>
  <si>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</si>
  <si>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</si>
  <si>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</si>
  <si>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</si>
  <si>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</si>
  <si>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</si>
  <si>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</si>
  <si>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</si>
  <si>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</si>
  <si>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</si>
  <si>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</si>
  <si>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</si>
  <si>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</si>
  <si>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</si>
  <si>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</si>
  <si>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</si>
  <si>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</si>
  <si>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</si>
  <si>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</si>
  <si>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</si>
  <si>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</si>
  <si>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</si>
  <si>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</si>
  <si>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</si>
  <si>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</si>
  <si>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</si>
  <si>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</si>
  <si>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</si>
  <si>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</si>
  <si>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</si>
  <si>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</si>
  <si>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</si>
  <si>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</si>
  <si>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</si>
  <si>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</si>
  <si>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</si>
  <si>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</si>
  <si>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</si>
  <si>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</si>
  <si>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</si>
  <si>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</si>
  <si>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</si>
  <si>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</si>
  <si>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</si>
  <si>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</si>
  <si>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</si>
  <si>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</si>
  <si>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</si>
  <si>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</si>
  <si>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</si>
  <si>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</si>
  <si>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</si>
  <si>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</si>
  <si>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</si>
  <si>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</si>
  <si>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</si>
  <si>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</si>
  <si>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</si>
  <si>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</si>
  <si>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</si>
  <si>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</si>
  <si>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</si>
  <si>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</si>
  <si>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</si>
  <si>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</si>
  <si>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</si>
  <si>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</si>
  <si>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</si>
  <si>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</si>
  <si>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</si>
  <si>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</si>
  <si>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</si>
  <si>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</si>
  <si>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</si>
  <si>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</si>
  <si>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</si>
  <si>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</si>
  <si>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</si>
  <si>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</si>
  <si>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</si>
  <si>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</si>
  <si>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</si>
  <si>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</si>
  <si>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</si>
  <si>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</si>
  <si>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</si>
  <si>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</si>
  <si>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</si>
  <si>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</si>
  <si>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</si>
  <si>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</si>
  <si>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</si>
  <si>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</si>
  <si>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</si>
  <si>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</si>
  <si>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</si>
  <si>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</si>
  <si>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</si>
  <si>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</si>
  <si>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</si>
  <si>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</si>
  <si>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</si>
  <si>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</si>
  <si>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</si>
  <si>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</si>
  <si>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</si>
  <si>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</si>
  <si>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</si>
  <si>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</si>
  <si>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</si>
  <si>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</si>
  <si>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</si>
  <si>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</si>
  <si>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</si>
  <si>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</si>
  <si>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</si>
  <si>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</si>
  <si>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</si>
  <si>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</si>
  <si>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</si>
  <si>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</si>
  <si>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</si>
  <si>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</si>
  <si>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</si>
  <si>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</si>
  <si>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</si>
  <si>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</si>
  <si>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</si>
  <si>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</si>
  <si>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</si>
  <si>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</si>
  <si>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</si>
  <si>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</si>
  <si>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</si>
  <si>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</si>
  <si>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</si>
  <si>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</si>
  <si>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</si>
  <si>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</si>
  <si>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</si>
  <si>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</si>
  <si>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</si>
  <si>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</si>
  <si>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</si>
  <si>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</si>
  <si>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</si>
  <si>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</si>
  <si>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</si>
  <si>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</si>
  <si>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</si>
  <si>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</si>
  <si>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</si>
  <si>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</si>
  <si>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</si>
  <si>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</si>
  <si>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</si>
  <si>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</si>
  <si>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</si>
  <si>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</si>
  <si>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</si>
  <si>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</si>
  <si>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</si>
  <si>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</si>
  <si>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</si>
  <si>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</si>
  <si>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</si>
  <si>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</si>
  <si>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</si>
  <si>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</si>
  <si>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</si>
  <si>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</si>
  <si>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</si>
  <si>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</si>
  <si>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</si>
  <si>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</si>
  <si>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</si>
  <si>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</si>
  <si>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</si>
  <si>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</si>
  <si>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</si>
  <si>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</si>
  <si>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</si>
  <si>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</si>
  <si>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</si>
  <si>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</si>
  <si>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</si>
  <si>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</si>
  <si>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</si>
  <si>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</si>
  <si>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</si>
  <si>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</si>
  <si>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</si>
  <si>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</si>
  <si>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</si>
  <si>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</si>
  <si>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</si>
  <si>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</si>
  <si>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</si>
  <si>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</si>
  <si>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</si>
  <si>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</si>
  <si>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</si>
  <si>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</si>
  <si>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</si>
  <si>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</si>
  <si>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</si>
  <si>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</si>
  <si>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</si>
  <si>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</si>
  <si>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</si>
  <si>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</si>
  <si>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</si>
  <si>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</si>
  <si>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</si>
  <si>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</si>
  <si>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</si>
  <si>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</si>
  <si>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</si>
  <si>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</si>
  <si>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</si>
  <si>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</si>
  <si>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</si>
  <si>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</si>
  <si>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</si>
  <si>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</si>
  <si>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</si>
  <si>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</si>
  <si>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</si>
  <si>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</si>
  <si>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</si>
  <si>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</si>
  <si>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</si>
  <si>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</si>
  <si>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</si>
  <si>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</si>
  <si>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</si>
  <si>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</si>
  <si>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</si>
  <si>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</si>
  <si>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</si>
  <si>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</si>
  <si>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</si>
  <si>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</si>
  <si>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</si>
  <si>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</si>
  <si>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</si>
  <si>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</si>
  <si>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</si>
  <si>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</si>
  <si>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</si>
  <si>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</si>
  <si>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</si>
  <si>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</si>
  <si>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</si>
  <si>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</si>
  <si>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</si>
  <si>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</si>
  <si>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</si>
  <si>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</si>
  <si>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</si>
  <si>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</si>
  <si>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</si>
  <si>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</si>
  <si>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</si>
  <si>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</si>
  <si>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</si>
  <si>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</si>
  <si>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</si>
  <si>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</si>
  <si>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</si>
  <si>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</si>
  <si>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</si>
  <si>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</si>
  <si>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</si>
  <si>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</si>
  <si>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</si>
  <si>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</si>
  <si>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</si>
  <si>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</si>
  <si>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</si>
  <si>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</si>
  <si>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</si>
  <si>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</si>
  <si>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</si>
  <si>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</si>
  <si>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</si>
  <si>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</si>
  <si>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</si>
  <si>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</si>
  <si>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</si>
  <si>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</si>
  <si>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</si>
  <si>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</si>
  <si>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</si>
  <si>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</si>
  <si>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</si>
  <si>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</si>
  <si>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</si>
  <si>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</si>
  <si>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</si>
  <si>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</si>
  <si>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</si>
  <si>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</si>
  <si>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</si>
  <si>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</si>
  <si>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</si>
  <si>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</si>
  <si>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</si>
  <si>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</si>
  <si>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</si>
  <si>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</si>
  <si>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</si>
  <si>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</si>
  <si>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</si>
  <si>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</si>
  <si>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</si>
  <si>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</si>
  <si>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</si>
  <si>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</si>
  <si>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</si>
  <si>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</si>
  <si>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</si>
  <si>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</si>
  <si>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</si>
  <si>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</si>
  <si>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</si>
  <si>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</si>
  <si>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</si>
  <si>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</si>
  <si>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</si>
  <si>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</si>
  <si>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</si>
  <si>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</si>
  <si>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</si>
  <si>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</si>
  <si>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</si>
  <si>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</si>
  <si>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</si>
  <si>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</si>
  <si>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</si>
  <si>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</si>
  <si>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</si>
  <si>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</si>
  <si>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</si>
  <si>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</si>
  <si>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</si>
  <si>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</si>
  <si>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</si>
  <si>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</si>
  <si>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</si>
  <si>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</si>
  <si>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</si>
  <si>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</si>
  <si>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</si>
  <si>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</si>
  <si>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</si>
  <si>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</si>
  <si>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</si>
  <si>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</si>
  <si>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</si>
  <si>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</si>
  <si>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</si>
  <si>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</si>
  <si>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</si>
  <si>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</si>
  <si>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</si>
  <si>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</si>
  <si>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</si>
  <si>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</si>
  <si>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</si>
  <si>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</si>
  <si>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</si>
  <si>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</si>
  <si>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</si>
  <si>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</si>
  <si>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</si>
  <si>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</si>
  <si>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</si>
  <si>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</si>
  <si>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</si>
  <si>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</si>
  <si>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</si>
  <si>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</si>
  <si>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</si>
  <si>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</si>
  <si>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</si>
  <si>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</si>
  <si>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</si>
  <si>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</si>
  <si>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</si>
  <si>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</si>
  <si>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</si>
  <si>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</si>
  <si>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</si>
  <si>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</si>
  <si>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</si>
  <si>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</si>
  <si>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</si>
  <si>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</si>
  <si>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</si>
  <si>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</si>
  <si>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</si>
  <si>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</si>
  <si>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</si>
  <si>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</si>
  <si>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</si>
  <si>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</si>
  <si>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</si>
  <si>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</si>
  <si>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</si>
  <si>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</si>
  <si>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</si>
  <si>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</si>
  <si>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</si>
  <si>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</si>
  <si>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</si>
  <si>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</si>
  <si>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</si>
  <si>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</si>
  <si>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</si>
  <si>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</si>
  <si>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</si>
  <si>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</si>
  <si>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</si>
  <si>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</si>
  <si>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</si>
  <si>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</si>
  <si>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</si>
  <si>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</si>
  <si>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</si>
  <si>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</si>
  <si>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</si>
  <si>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</si>
  <si>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</si>
  <si>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</si>
  <si>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</si>
  <si>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</si>
  <si>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</si>
  <si>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</si>
  <si>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</si>
  <si>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</si>
  <si>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</si>
  <si>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</si>
  <si>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</si>
  <si>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</si>
  <si>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</si>
  <si>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</si>
  <si>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</si>
  <si>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</si>
  <si>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</si>
  <si>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</si>
  <si>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</si>
  <si>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</si>
  <si>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</si>
  <si>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</si>
  <si>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</si>
  <si>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</si>
  <si>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</si>
  <si>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</si>
  <si>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</si>
  <si>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</si>
  <si>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</si>
  <si>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</si>
  <si>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</si>
  <si>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</si>
  <si>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</si>
  <si>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</si>
  <si>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</si>
  <si>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</si>
  <si>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</si>
  <si>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</si>
  <si>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</si>
  <si>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</si>
  <si>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</si>
  <si>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</si>
  <si>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</si>
  <si>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</si>
  <si>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</si>
  <si>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</si>
  <si>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</si>
  <si>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</si>
  <si>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</si>
  <si>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</si>
  <si>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</si>
  <si>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</si>
  <si>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</si>
  <si>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</si>
  <si>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</si>
  <si>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</si>
  <si>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</si>
  <si>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</si>
  <si>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</si>
  <si>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</si>
  <si>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</si>
  <si>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</si>
  <si>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</si>
  <si>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</si>
  <si>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</si>
  <si>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</si>
  <si>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</si>
  <si>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</si>
  <si>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</si>
  <si>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</si>
  <si>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</si>
  <si>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</si>
  <si>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</si>
  <si>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</si>
  <si>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</si>
  <si>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</si>
  <si>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</si>
  <si>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</si>
  <si>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</si>
  <si>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</si>
  <si>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</si>
  <si>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</si>
  <si>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</si>
  <si>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</si>
  <si>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</si>
  <si>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</si>
  <si>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</si>
  <si>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</si>
  <si>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</si>
  <si>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</si>
  <si>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</si>
  <si>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</si>
  <si>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</si>
  <si>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</si>
  <si>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</si>
  <si>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</si>
  <si>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</si>
  <si>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</si>
  <si>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</si>
  <si>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</si>
  <si>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</si>
  <si>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</si>
  <si>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</si>
  <si>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</si>
  <si>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</si>
  <si>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</si>
  <si>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</si>
  <si>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</si>
  <si>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</si>
  <si>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</si>
  <si>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</si>
  <si>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</si>
  <si>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</si>
  <si>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</si>
  <si>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</si>
  <si>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</si>
  <si>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</si>
  <si>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</si>
  <si>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</si>
  <si>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</si>
  <si>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</si>
  <si>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</si>
  <si>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</si>
  <si>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</si>
  <si>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</si>
  <si>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</si>
  <si>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</si>
  <si>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</si>
  <si>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</si>
  <si>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</si>
  <si>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</si>
  <si>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</si>
  <si>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</si>
  <si>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</si>
  <si>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</si>
  <si>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</si>
  <si>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</si>
  <si>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</si>
  <si>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</si>
  <si>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</si>
  <si>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</si>
  <si>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</si>
  <si>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</si>
  <si>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</si>
  <si>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</si>
  <si>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</si>
  <si>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</si>
  <si>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</si>
  <si>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</si>
  <si>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</si>
  <si>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</si>
  <si>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</si>
  <si>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</si>
  <si>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</si>
  <si>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</si>
  <si>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</si>
  <si>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</si>
  <si>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</si>
  <si>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</si>
  <si>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</si>
  <si>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</si>
  <si>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</si>
  <si>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</si>
  <si>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</si>
  <si>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</si>
  <si>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</si>
  <si>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</si>
  <si>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</si>
  <si>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</si>
  <si>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</si>
  <si>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</si>
  <si>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</si>
  <si>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</si>
  <si>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</si>
  <si>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</si>
  <si>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</si>
  <si>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</si>
  <si>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</si>
  <si>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</si>
  <si>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</si>
  <si>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</si>
  <si>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</si>
  <si>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</si>
  <si>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</si>
  <si>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</si>
  <si>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</si>
  <si>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</si>
  <si>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</si>
  <si>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</si>
  <si>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</si>
  <si>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</si>
  <si>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</si>
  <si>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</si>
  <si>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</si>
  <si>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</si>
  <si>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</si>
  <si>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</si>
  <si>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</si>
  <si>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</si>
  <si>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</si>
  <si>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</si>
  <si>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</si>
  <si>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</si>
  <si>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</si>
  <si>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</si>
  <si>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</si>
  <si>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</si>
  <si>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</si>
  <si>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</si>
  <si>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</si>
  <si>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</si>
  <si>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</si>
  <si>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</si>
  <si>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</si>
  <si>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</si>
  <si>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</si>
  <si>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</si>
  <si>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</si>
  <si>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</si>
  <si>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</si>
  <si>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</si>
  <si>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</si>
  <si>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</si>
  <si>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</si>
  <si>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</si>
  <si>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</si>
  <si>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</si>
  <si>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</si>
  <si>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</si>
  <si>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</si>
  <si>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</si>
  <si>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</si>
  <si>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</si>
  <si>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</si>
  <si>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</si>
  <si>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</si>
  <si>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</si>
  <si>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</si>
  <si>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</si>
  <si>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</si>
  <si>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</si>
  <si>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</si>
  <si>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</si>
  <si>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</si>
  <si>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</si>
  <si>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</si>
  <si>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</si>
  <si>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</si>
  <si>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</si>
  <si>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</si>
  <si>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</si>
  <si>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</si>
  <si>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</si>
  <si>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</si>
  <si>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</si>
  <si>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</si>
  <si>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</si>
  <si>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</si>
  <si>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</si>
  <si>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</si>
  <si>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</si>
  <si>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</si>
  <si>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</si>
  <si>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</si>
  <si>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</si>
  <si>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</si>
  <si>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</si>
  <si>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</si>
  <si>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</si>
  <si>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</si>
  <si>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</si>
  <si>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</si>
  <si>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</si>
  <si>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</si>
  <si>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</si>
  <si>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</si>
  <si>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</si>
  <si>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</si>
  <si>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</si>
  <si>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</si>
  <si>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</si>
  <si>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</si>
  <si>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</si>
  <si>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</si>
  <si>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</si>
  <si>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</si>
  <si>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</si>
  <si>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</si>
  <si>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</si>
  <si>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</si>
  <si>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</si>
  <si>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</si>
  <si>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</si>
  <si>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</si>
  <si>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</si>
  <si>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</si>
  <si>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</si>
  <si>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</si>
  <si>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</si>
  <si>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</si>
  <si>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</si>
  <si>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</si>
  <si>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</si>
  <si>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</si>
  <si>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</si>
  <si>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</si>
  <si>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</si>
  <si>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</si>
  <si>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</si>
  <si>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</si>
  <si>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</si>
  <si>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</si>
  <si>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</si>
  <si>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</si>
  <si>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</si>
  <si>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</si>
  <si>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</si>
  <si>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</si>
  <si>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</si>
  <si>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</si>
  <si>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</si>
  <si>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</si>
  <si>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</si>
  <si>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</si>
  <si>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</si>
  <si>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</si>
  <si>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</si>
  <si>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</si>
  <si>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</si>
  <si>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</si>
  <si>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</si>
  <si>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</si>
  <si>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</si>
  <si>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</si>
  <si>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</si>
  <si>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</si>
  <si>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</si>
  <si>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</si>
  <si>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</si>
  <si>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</si>
  <si>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</si>
  <si>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</si>
  <si>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</si>
  <si>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</si>
  <si>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</si>
  <si>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</si>
  <si>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</si>
  <si>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</si>
  <si>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</si>
  <si>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</si>
  <si>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</si>
  <si>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</si>
  <si>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</si>
  <si>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</si>
  <si>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</si>
  <si>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</si>
  <si>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</si>
  <si>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</si>
  <si>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</si>
  <si>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</si>
  <si>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</si>
  <si>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</si>
  <si>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</si>
  <si>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</si>
  <si>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</si>
  <si>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</si>
  <si>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</si>
  <si>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</si>
  <si>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</si>
  <si>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</si>
  <si>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</si>
  <si>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</si>
  <si>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</si>
  <si>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</si>
  <si>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</si>
  <si>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</si>
  <si>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</si>
  <si>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</si>
  <si>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</si>
  <si>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</si>
  <si>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</si>
  <si>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</si>
  <si>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</si>
  <si>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</si>
  <si>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</si>
  <si>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</si>
  <si>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</si>
  <si>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</si>
  <si>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</si>
  <si>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</si>
  <si>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</si>
  <si>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</si>
  <si>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</si>
  <si>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</si>
  <si>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</si>
  <si>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</si>
  <si>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</si>
  <si>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</si>
  <si>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</si>
  <si>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</si>
  <si>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</si>
  <si>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</si>
  <si>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</si>
  <si>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</si>
  <si>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</si>
  <si>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</si>
  <si>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</si>
  <si>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</si>
  <si>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</si>
  <si>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</si>
  <si>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</si>
  <si>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</si>
  <si>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</si>
  <si>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</si>
  <si>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</si>
  <si>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</si>
  <si>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</si>
  <si>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</si>
  <si>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</si>
  <si>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</si>
  <si>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</si>
  <si>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</si>
  <si>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</si>
  <si>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</si>
  <si>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</si>
  <si>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</si>
  <si>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</si>
  <si>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</si>
  <si>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</si>
  <si>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</si>
  <si>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</si>
  <si>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</si>
  <si>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</si>
  <si>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</si>
  <si>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</si>
  <si>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</si>
  <si>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</si>
  <si>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</si>
  <si>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</si>
  <si>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</si>
  <si>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</si>
  <si>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</si>
  <si>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</si>
  <si>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</si>
  <si>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</si>
  <si>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</si>
  <si>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</si>
  <si>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</si>
  <si>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</si>
  <si>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</si>
  <si>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</si>
  <si>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</si>
  <si>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</si>
  <si>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</si>
  <si>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</si>
  <si>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</si>
  <si>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</si>
  <si>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</si>
  <si>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</si>
  <si>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</si>
  <si>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</si>
  <si>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</si>
  <si>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</si>
  <si>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</si>
  <si>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</si>
  <si>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</si>
  <si>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</si>
  <si>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</si>
  <si>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</si>
  <si>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</si>
  <si>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</si>
  <si>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</si>
  <si>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</si>
  <si>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</si>
  <si>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</si>
  <si>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</si>
  <si>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</si>
  <si>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</si>
  <si>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</si>
  <si>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</si>
  <si>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</si>
  <si>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</si>
  <si>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</si>
  <si>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</si>
  <si>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</si>
  <si>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</si>
  <si>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</si>
  <si>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</si>
  <si>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</si>
  <si>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</si>
  <si>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</si>
  <si>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</si>
  <si>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</si>
  <si>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</si>
  <si>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</si>
  <si>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</si>
  <si>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</si>
  <si>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</si>
  <si>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</si>
  <si>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</si>
  <si>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</si>
  <si>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</si>
  <si>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</si>
  <si>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</si>
  <si>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</si>
  <si>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</si>
  <si>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</si>
  <si>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</si>
  <si>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</si>
  <si>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</si>
  <si>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</si>
  <si>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</si>
  <si>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</si>
  <si>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</si>
  <si>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</si>
  <si>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</si>
  <si>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</si>
  <si>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</si>
  <si>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</si>
  <si>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</si>
  <si>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</si>
  <si>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</si>
  <si>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</si>
  <si>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</si>
  <si>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</si>
  <si>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</si>
  <si>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</si>
  <si>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</si>
  <si>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</si>
  <si>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</si>
  <si>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</si>
  <si>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</si>
  <si>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</si>
  <si>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</si>
  <si>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</si>
  <si>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</si>
  <si>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</si>
  <si>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</si>
  <si>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</si>
  <si>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</si>
  <si>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</si>
  <si>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</si>
  <si>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</si>
  <si>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</si>
  <si>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</si>
  <si>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</si>
  <si>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</si>
  <si>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</si>
  <si>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</si>
  <si>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</si>
  <si>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</si>
  <si>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</si>
  <si>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</si>
  <si>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</si>
  <si>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</si>
  <si>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</si>
  <si>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</si>
  <si>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</si>
  <si>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</si>
  <si>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</si>
  <si>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</si>
  <si>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</si>
  <si>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</si>
  <si>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</si>
  <si>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</si>
  <si>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</si>
  <si>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</si>
  <si>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</si>
  <si>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</si>
  <si>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</si>
  <si>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</si>
  <si>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</si>
  <si>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</si>
  <si>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</si>
  <si>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</si>
  <si>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</si>
  <si>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</si>
  <si>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</si>
  <si>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</si>
  <si>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</si>
  <si>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</si>
  <si>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</si>
  <si>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</si>
  <si>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</si>
  <si>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</si>
  <si>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</si>
  <si>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</si>
  <si>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</si>
  <si>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</si>
  <si>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</si>
  <si>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</si>
  <si>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</si>
  <si>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</si>
  <si>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</si>
  <si>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</si>
  <si>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</si>
  <si>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</si>
  <si>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</si>
  <si>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</si>
  <si>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</si>
  <si>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</si>
  <si>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</si>
  <si>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</si>
  <si>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</si>
  <si>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</si>
  <si>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</si>
  <si>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</si>
  <si>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</si>
  <si>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</si>
  <si>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</si>
  <si>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</si>
  <si>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</si>
  <si>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</si>
  <si>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</si>
  <si>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</si>
  <si>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</si>
  <si>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</si>
  <si>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</si>
  <si>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</si>
  <si>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</si>
  <si>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</si>
  <si>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</si>
  <si>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</si>
  <si>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</si>
  <si>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</si>
  <si>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</si>
  <si>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</si>
  <si>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</si>
  <si>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</si>
  <si>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</si>
  <si>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</si>
  <si>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</si>
  <si>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</si>
  <si>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</si>
  <si>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</si>
  <si>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</si>
  <si>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</si>
  <si>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</si>
  <si>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</si>
  <si>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</si>
  <si>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</si>
  <si>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</si>
  <si>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</si>
  <si>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</si>
  <si>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</si>
  <si>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</si>
  <si>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</si>
  <si>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</si>
  <si>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</si>
  <si>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</si>
  <si>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</si>
  <si>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</si>
  <si>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</si>
  <si>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</si>
  <si>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</si>
  <si>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</si>
  <si>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</si>
  <si>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</si>
  <si>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</si>
  <si>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</si>
  <si>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</si>
  <si>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</si>
  <si>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</si>
  <si>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</si>
  <si>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</si>
  <si>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</si>
  <si>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</si>
  <si>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</si>
  <si>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</si>
  <si>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</si>
  <si>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</si>
  <si>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</si>
  <si>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</si>
  <si>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</si>
  <si>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</si>
  <si>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</si>
  <si>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</si>
  <si>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</si>
  <si>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</si>
  <si>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</si>
  <si>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</si>
  <si>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</si>
  <si>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</si>
  <si>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</si>
  <si>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</si>
  <si>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</si>
  <si>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</si>
  <si>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</si>
  <si>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</si>
  <si>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</si>
  <si>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</si>
  <si>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</si>
  <si>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</si>
  <si>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</si>
  <si>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</si>
  <si>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</si>
  <si>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</si>
  <si>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</si>
  <si>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</si>
  <si>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</si>
  <si>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</si>
  <si>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</si>
  <si>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</si>
  <si>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</si>
  <si>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</si>
  <si>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</si>
  <si>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</si>
  <si>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</si>
  <si>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</si>
  <si>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</si>
  <si>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</si>
  <si>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</si>
  <si>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</si>
  <si>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</si>
  <si>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</si>
  <si>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</si>
  <si>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</si>
  <si>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</si>
  <si>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</si>
  <si>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</si>
  <si>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</si>
  <si>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</si>
  <si>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</si>
  <si>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</si>
  <si>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</si>
  <si>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</si>
  <si>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</si>
  <si>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</si>
  <si>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</si>
  <si>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</si>
  <si>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</si>
  <si>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</si>
  <si>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</si>
  <si>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</si>
  <si>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</si>
  <si>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</si>
  <si>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</si>
  <si>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</si>
  <si>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</si>
  <si>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</si>
  <si>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</si>
  <si>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</si>
  <si>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</si>
  <si>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</si>
  <si>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</si>
  <si>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</si>
  <si>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</si>
  <si>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</si>
  <si>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</si>
  <si>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</si>
  <si>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</si>
  <si>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</si>
  <si>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</si>
  <si>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</si>
  <si>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</si>
  <si>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</si>
  <si>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</si>
  <si>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</si>
  <si>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</si>
  <si>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</si>
  <si>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</si>
  <si>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</si>
  <si>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</si>
  <si>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</si>
  <si>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</si>
  <si>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</si>
  <si>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</si>
  <si>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</si>
  <si>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</si>
  <si>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</si>
  <si>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</si>
  <si>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</si>
  <si>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</si>
  <si>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</si>
  <si>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</si>
  <si>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</si>
  <si>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</si>
  <si>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</si>
  <si>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</si>
  <si>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</si>
  <si>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</si>
  <si>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</si>
  <si>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</si>
  <si>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</si>
  <si>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</si>
  <si>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</si>
  <si>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</si>
  <si>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</si>
  <si>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</si>
  <si>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</si>
  <si>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</si>
  <si>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</si>
  <si>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</si>
  <si>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</si>
  <si>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</si>
  <si>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</si>
  <si>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</si>
  <si>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</si>
  <si>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</si>
  <si>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</si>
  <si>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</si>
  <si>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</si>
  <si>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</si>
  <si>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</si>
  <si>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</si>
  <si>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</si>
  <si>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</si>
  <si>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</si>
  <si>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</si>
  <si>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</si>
  <si>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</si>
  <si>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</si>
  <si>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</si>
  <si>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</si>
  <si>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</si>
  <si>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</si>
  <si>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</si>
  <si>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</si>
  <si>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</si>
  <si>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</si>
  <si>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</si>
  <si>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</si>
  <si>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</si>
  <si>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</si>
  <si>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</si>
  <si>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</si>
  <si>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</si>
  <si>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</si>
  <si>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</si>
  <si>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</si>
  <si>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</si>
  <si>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</si>
  <si>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</si>
  <si>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</si>
  <si>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</si>
  <si>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</si>
  <si>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</si>
  <si>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</si>
  <si>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</si>
  <si>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</si>
  <si>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</si>
  <si>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</si>
  <si>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</si>
  <si>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</si>
  <si>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</si>
  <si>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</si>
  <si>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</si>
  <si>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</si>
  <si>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</si>
  <si>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</si>
  <si>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</si>
  <si>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</si>
  <si>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</si>
  <si>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</si>
  <si>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</si>
  <si>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</si>
  <si>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</si>
  <si>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</si>
  <si>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</si>
  <si>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</si>
  <si>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</si>
  <si>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</si>
  <si>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</si>
  <si>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</si>
  <si>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</si>
  <si>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</si>
  <si>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</si>
  <si>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</si>
  <si>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</si>
  <si>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</si>
  <si>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</si>
  <si>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</si>
  <si>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</si>
  <si>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</si>
  <si>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</si>
  <si>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</si>
  <si>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</si>
  <si>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</si>
  <si>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</si>
  <si>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</si>
  <si>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</si>
  <si>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</si>
  <si>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</si>
  <si>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</si>
  <si>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</si>
  <si>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</si>
  <si>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</si>
  <si>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</si>
  <si>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</si>
  <si>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</si>
  <si>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</si>
  <si>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</si>
  <si>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</si>
  <si>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</si>
  <si>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</si>
  <si>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</si>
  <si>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</si>
  <si>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</si>
  <si>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</si>
  <si>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</si>
  <si>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</si>
  <si>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</si>
  <si>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</si>
  <si>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</si>
  <si>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</si>
  <si>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</si>
  <si>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</si>
  <si>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</si>
  <si>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</si>
  <si>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</si>
  <si>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</si>
  <si>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</si>
  <si>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</si>
  <si>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</si>
  <si>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</si>
  <si>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</si>
  <si>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</si>
  <si>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</si>
  <si>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</si>
  <si>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</si>
  <si>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</si>
  <si>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</si>
  <si>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</si>
  <si>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</si>
  <si>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</si>
  <si>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</si>
  <si>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</si>
  <si>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</si>
  <si>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</si>
  <si>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</si>
  <si>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</si>
  <si>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</si>
  <si>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</si>
  <si>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</si>
  <si>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</si>
  <si>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</si>
  <si>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</si>
  <si>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</si>
  <si>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</si>
  <si>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</si>
  <si>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</si>
  <si>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</si>
  <si>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</si>
  <si>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</si>
  <si>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</si>
  <si>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</si>
  <si>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</si>
  <si>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</si>
  <si>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</si>
  <si>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</si>
  <si>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</si>
  <si>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</si>
  <si>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</si>
  <si>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</si>
  <si>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</si>
  <si>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</si>
  <si>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</si>
  <si>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</si>
  <si>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</si>
  <si>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</si>
  <si>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</si>
  <si>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</si>
  <si>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</si>
  <si>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</si>
  <si>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</si>
  <si>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</si>
  <si>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</si>
  <si>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</si>
  <si>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</si>
  <si>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</si>
  <si>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</si>
  <si>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</si>
  <si>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</si>
  <si>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</si>
  <si>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</si>
  <si>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</si>
  <si>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</si>
  <si>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</si>
  <si>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</si>
  <si>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</si>
  <si>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</si>
  <si>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</si>
  <si>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</si>
  <si>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</si>
  <si>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</si>
  <si>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</si>
  <si>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</si>
  <si>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</si>
  <si>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</si>
  <si>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</si>
  <si>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</si>
  <si>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</si>
  <si>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</si>
  <si>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</si>
  <si>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</si>
  <si>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</si>
  <si>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</si>
  <si>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</si>
  <si>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</si>
  <si>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</si>
  <si>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</si>
  <si>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</si>
  <si>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</si>
  <si>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</si>
  <si>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</si>
  <si>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</si>
  <si>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</si>
  <si>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</si>
  <si>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</si>
  <si>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</si>
  <si>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</si>
  <si>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</si>
  <si>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</si>
  <si>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</si>
  <si>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</si>
  <si>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</si>
  <si>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</si>
  <si>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</si>
  <si>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</si>
  <si>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</si>
  <si>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</si>
  <si>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</si>
  <si>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</si>
  <si>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</si>
  <si>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</si>
  <si>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</si>
  <si>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</si>
  <si>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</si>
  <si>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</si>
  <si>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</si>
  <si>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</si>
  <si>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</si>
  <si>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</si>
  <si>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</si>
  <si>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</si>
  <si>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</si>
  <si>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</si>
  <si>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</si>
  <si>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</si>
  <si>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</si>
  <si>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</si>
  <si>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</si>
  <si>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</si>
  <si>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</si>
  <si>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</si>
  <si>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</si>
  <si>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</si>
  <si>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</si>
  <si>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</si>
  <si>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</si>
  <si>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</si>
  <si>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</si>
  <si>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</si>
  <si>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</si>
  <si>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</si>
  <si>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</si>
  <si>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</si>
  <si>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</si>
  <si>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</si>
  <si>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</si>
  <si>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</si>
  <si>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</si>
  <si>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</si>
  <si>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</si>
  <si>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</si>
  <si>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</si>
  <si>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</si>
  <si>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</si>
  <si>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</si>
  <si>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</si>
  <si>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</si>
  <si>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</si>
  <si>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</si>
  <si>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</si>
  <si>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</si>
  <si>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</si>
  <si>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</si>
  <si>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</si>
  <si>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</si>
  <si>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</si>
  <si>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</si>
  <si>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</si>
  <si>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</si>
  <si>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</si>
  <si>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</si>
  <si>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</si>
  <si>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</si>
  <si>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</si>
  <si>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</si>
  <si>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</si>
  <si>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</si>
  <si>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</si>
  <si>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</si>
  <si>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</si>
  <si>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</si>
  <si>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</si>
  <si>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</si>
  <si>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</si>
  <si>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</si>
  <si>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</si>
  <si>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</si>
  <si>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</si>
  <si>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</si>
  <si>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</si>
  <si>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</si>
  <si>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</si>
  <si>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</si>
  <si>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</si>
  <si>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</si>
  <si>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</si>
  <si>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</si>
  <si>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</si>
  <si>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</si>
  <si>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</si>
  <si>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</si>
  <si>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</si>
  <si>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</si>
  <si>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</si>
  <si>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</si>
  <si>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</si>
  <si>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</si>
  <si>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</si>
  <si>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</si>
  <si>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</si>
  <si>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</si>
  <si>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</si>
  <si>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</si>
  <si>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</si>
  <si>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</si>
  <si>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</si>
  <si>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</si>
  <si>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</si>
  <si>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</si>
  <si>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</si>
  <si>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</si>
  <si>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</si>
  <si>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</si>
  <si>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</si>
  <si>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</si>
  <si>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</si>
  <si>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</si>
  <si>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</si>
  <si>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</si>
  <si>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</si>
  <si>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</si>
  <si>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</si>
  <si>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</si>
  <si>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</si>
  <si>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</si>
  <si>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</si>
  <si>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</si>
  <si>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</si>
  <si>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</si>
  <si>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</si>
  <si>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</si>
  <si>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</si>
  <si>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</si>
  <si>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</si>
  <si>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</si>
  <si>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</si>
  <si>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</si>
  <si>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</si>
  <si>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</si>
  <si>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</si>
  <si>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</si>
  <si>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</si>
  <si>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</si>
  <si>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</si>
  <si>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</si>
  <si>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</si>
  <si>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</si>
  <si>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</si>
  <si>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</si>
  <si>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</si>
  <si>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</si>
  <si>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</si>
  <si>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</si>
  <si>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</si>
  <si>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</si>
  <si>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</si>
  <si>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</si>
  <si>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</si>
  <si>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</si>
  <si>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</si>
  <si>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</si>
  <si>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</si>
  <si>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</si>
  <si>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</si>
  <si>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</si>
  <si>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</si>
  <si>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</si>
  <si>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</si>
  <si>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</si>
  <si>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</si>
  <si>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</si>
  <si>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</si>
  <si>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</si>
  <si>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</si>
  <si>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</si>
  <si>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</si>
  <si>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</si>
  <si>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</si>
  <si>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</si>
  <si>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</si>
  <si>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</si>
  <si>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</si>
  <si>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</si>
  <si>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</si>
  <si>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</si>
  <si>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</si>
  <si>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</si>
  <si>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</si>
  <si>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</si>
  <si>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</si>
  <si>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</si>
  <si>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</si>
  <si>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</si>
  <si>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</si>
  <si>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</si>
  <si>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</si>
  <si>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</si>
  <si>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</si>
  <si>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</si>
  <si>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</si>
  <si>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</si>
  <si>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</si>
  <si>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</si>
  <si>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</si>
  <si>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</si>
  <si>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</si>
  <si>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</si>
  <si>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</si>
  <si>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</si>
  <si>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</si>
  <si>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</si>
  <si>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</si>
  <si>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</si>
  <si>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</si>
  <si>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</si>
  <si>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</si>
  <si>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</si>
  <si>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</si>
  <si>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</si>
  <si>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</si>
  <si>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</si>
  <si>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</si>
  <si>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</si>
  <si>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</si>
  <si>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</si>
  <si>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</si>
  <si>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</si>
  <si>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</si>
  <si>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</si>
  <si>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</si>
  <si>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</si>
  <si>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</si>
  <si>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</si>
  <si>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</si>
  <si>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</si>
  <si>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</si>
  <si>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</si>
  <si>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</si>
  <si>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</si>
  <si>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</si>
  <si>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</si>
  <si>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</si>
  <si>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</si>
  <si>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</si>
  <si>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</si>
  <si>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</si>
  <si>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</si>
  <si>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</si>
  <si>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</si>
  <si>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</si>
  <si>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</si>
  <si>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</si>
  <si>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</si>
  <si>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</si>
  <si>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</si>
  <si>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</si>
  <si>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</si>
  <si>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</si>
  <si>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</si>
  <si>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</si>
  <si>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</si>
  <si>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</si>
  <si>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</si>
  <si>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</si>
  <si>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</si>
  <si>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</si>
  <si>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</si>
  <si>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</si>
  <si>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</si>
  <si>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</si>
  <si>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</si>
  <si>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</si>
  <si>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</si>
  <si>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</si>
  <si>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</si>
  <si>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</si>
  <si>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</si>
  <si>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</si>
  <si>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</si>
  <si>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</si>
  <si>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</si>
  <si>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</si>
  <si>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</si>
  <si>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</si>
  <si>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</si>
  <si>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</si>
  <si>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</si>
  <si>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</si>
  <si>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</si>
  <si>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</si>
  <si>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</si>
  <si>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</si>
  <si>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</si>
  <si>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</si>
  <si>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</si>
  <si>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</si>
  <si>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</si>
  <si>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</si>
  <si>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</si>
  <si>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</si>
  <si>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</si>
  <si>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</si>
  <si>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</si>
  <si>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</si>
  <si>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</si>
  <si>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</si>
  <si>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</si>
  <si>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</si>
  <si>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</si>
  <si>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</si>
  <si>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</si>
  <si>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</si>
  <si>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</si>
  <si>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</si>
  <si>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</si>
  <si>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</si>
  <si>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</si>
  <si>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</si>
  <si>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</si>
  <si>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</si>
  <si>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</si>
  <si>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</si>
  <si>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</si>
  <si>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</si>
  <si>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</si>
  <si>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</si>
  <si>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</si>
  <si>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</si>
  <si>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</si>
  <si>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</si>
  <si>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</si>
  <si>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</si>
  <si>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</si>
  <si>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</si>
  <si>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</si>
  <si>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</si>
  <si>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</si>
  <si>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</si>
  <si>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</si>
  <si>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</si>
  <si>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</si>
  <si>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</si>
  <si>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</si>
  <si>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</si>
  <si>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</si>
  <si>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</si>
  <si>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</si>
  <si>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</si>
  <si>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</si>
  <si>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</si>
  <si>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</si>
  <si>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</si>
  <si>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</si>
  <si>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</si>
  <si>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</si>
  <si>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</si>
  <si>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</si>
  <si>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</si>
  <si>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</si>
  <si>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</si>
  <si>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</si>
  <si>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</si>
  <si>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</si>
  <si>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</si>
  <si>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</si>
  <si>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</si>
  <si>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</si>
  <si>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</si>
  <si>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</si>
  <si>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</si>
  <si>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</si>
  <si>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</si>
  <si>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</si>
  <si>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</si>
  <si>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</si>
  <si>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</si>
  <si>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</si>
  <si>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</si>
  <si>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</si>
  <si>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</si>
  <si>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</si>
  <si>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</si>
  <si>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</si>
  <si>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</si>
  <si>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</si>
  <si>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</si>
  <si>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</si>
  <si>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</si>
  <si>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</si>
  <si>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</si>
  <si>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</si>
  <si>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</si>
  <si>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</si>
  <si>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</si>
  <si>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</si>
  <si>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</si>
  <si>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</si>
  <si>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</si>
  <si>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</si>
  <si>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</si>
  <si>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</si>
  <si>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</si>
  <si>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</si>
  <si>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</si>
  <si>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</si>
  <si>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</si>
  <si>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</si>
  <si>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</si>
  <si>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</si>
  <si>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</si>
  <si>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</si>
  <si>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</si>
  <si>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</si>
  <si>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</si>
  <si>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</si>
  <si>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</si>
  <si>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</si>
  <si>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</si>
  <si>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</si>
  <si>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</si>
  <si>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</si>
  <si>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</si>
  <si>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</si>
  <si>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</si>
  <si>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</si>
  <si>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</si>
  <si>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</si>
  <si>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</si>
  <si>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</si>
  <si>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</si>
  <si>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</si>
  <si>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</si>
  <si>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</si>
  <si>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</si>
  <si>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</si>
  <si>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</si>
  <si>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</si>
  <si>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</si>
  <si>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</si>
  <si>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</si>
  <si>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</si>
  <si>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</si>
  <si>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</si>
  <si>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</si>
  <si>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</si>
  <si>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</si>
  <si>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</si>
  <si>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</si>
  <si>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</si>
  <si>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</si>
  <si>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</si>
  <si>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</si>
  <si>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</si>
  <si>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</si>
  <si>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</si>
  <si>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</si>
  <si>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</si>
  <si>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</si>
  <si>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</si>
  <si>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</si>
  <si>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</si>
  <si>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</si>
  <si>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</si>
  <si>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</si>
  <si>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</si>
  <si>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</si>
  <si>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</si>
  <si>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</si>
  <si>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</si>
  <si>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</si>
  <si>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</si>
  <si>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</si>
  <si>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</si>
  <si>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</si>
  <si>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</si>
  <si>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</si>
  <si>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</si>
  <si>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</si>
  <si>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</si>
  <si>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</si>
  <si>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</si>
  <si>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</si>
  <si>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</si>
  <si>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</si>
  <si>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</si>
  <si>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</si>
  <si>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</si>
  <si>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</si>
  <si>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</si>
  <si>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</si>
  <si>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</si>
  <si>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</si>
  <si>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</si>
  <si>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</si>
  <si>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</si>
  <si>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</si>
  <si>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</si>
  <si>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</si>
  <si>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</si>
  <si>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</si>
  <si>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</si>
  <si>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</si>
  <si>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</si>
  <si>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</si>
  <si>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</si>
  <si>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</si>
  <si>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</si>
  <si>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</si>
  <si>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</si>
  <si>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</si>
  <si>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</si>
  <si>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</si>
  <si>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</si>
  <si>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</si>
  <si>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</si>
  <si>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</si>
  <si>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</si>
  <si>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</si>
  <si>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</si>
  <si>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</si>
  <si>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</si>
  <si>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</si>
  <si>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</si>
  <si>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</si>
  <si>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</si>
  <si>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</si>
  <si>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</si>
  <si>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</si>
  <si>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</si>
  <si>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</si>
  <si>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</si>
  <si>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</si>
  <si>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</si>
  <si>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</si>
  <si>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</si>
  <si>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</si>
  <si>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</si>
  <si>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</si>
  <si>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</si>
  <si>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</si>
  <si>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</si>
  <si>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</si>
  <si>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</si>
  <si>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</si>
  <si>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</si>
  <si>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</si>
  <si>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</si>
  <si>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</si>
  <si>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</si>
  <si>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</si>
  <si>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</si>
  <si>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</si>
  <si>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</si>
  <si>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</si>
  <si>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</si>
  <si>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</si>
  <si>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</si>
  <si>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</si>
  <si>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</si>
  <si>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</si>
  <si>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</si>
  <si>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</si>
  <si>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</si>
  <si>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</si>
  <si>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</si>
  <si>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</si>
  <si>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</si>
  <si>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</si>
  <si>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</si>
  <si>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</si>
  <si>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</si>
  <si>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</si>
  <si>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</si>
  <si>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</si>
  <si>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</si>
  <si>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</si>
  <si>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</si>
  <si>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</si>
  <si>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</si>
  <si>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</si>
  <si>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</si>
  <si>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</si>
  <si>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</si>
  <si>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</si>
  <si>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</si>
  <si>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</si>
  <si>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</si>
  <si>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</si>
  <si>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</si>
  <si>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</si>
  <si>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</si>
  <si>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</si>
  <si>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</si>
  <si>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</si>
  <si>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</si>
  <si>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</si>
  <si>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</si>
  <si>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</si>
  <si>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</si>
  <si>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</si>
  <si>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</si>
  <si>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</si>
  <si>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</si>
  <si>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</si>
  <si>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</si>
  <si>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</si>
  <si>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</si>
  <si>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</si>
  <si>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</si>
  <si>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</si>
  <si>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</si>
  <si>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</si>
  <si>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</si>
  <si>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</si>
  <si>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</si>
  <si>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</si>
  <si>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</si>
  <si>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</si>
  <si>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</si>
  <si>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</si>
  <si>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</si>
  <si>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</si>
  <si>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</si>
  <si>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</si>
  <si>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</si>
  <si>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</si>
  <si>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</si>
  <si>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</si>
  <si>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</si>
  <si>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</si>
  <si>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</si>
  <si>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</si>
  <si>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</si>
  <si>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</si>
  <si>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</si>
  <si>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</si>
  <si>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</si>
  <si>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</si>
  <si>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</si>
  <si>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</si>
  <si>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</si>
  <si>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</si>
  <si>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</si>
  <si>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</si>
  <si>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</si>
  <si>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</si>
  <si>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</si>
  <si>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</si>
  <si>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</si>
  <si>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</si>
  <si>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</si>
  <si>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</si>
  <si>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</si>
  <si>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</si>
  <si>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</si>
  <si>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</si>
  <si>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</si>
  <si>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</si>
  <si>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</si>
  <si>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</si>
  <si>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</si>
  <si>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</si>
  <si>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</si>
  <si>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</si>
  <si>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</si>
  <si>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</si>
  <si>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</si>
  <si>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</si>
  <si>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</si>
  <si>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</si>
  <si>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</si>
  <si>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</si>
  <si>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</si>
  <si>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</si>
  <si>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</si>
  <si>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</si>
  <si>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</si>
  <si>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</si>
  <si>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</si>
  <si>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</si>
  <si>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</si>
  <si>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</si>
  <si>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</si>
  <si>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</si>
  <si>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</si>
  <si>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</si>
  <si>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</si>
  <si>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</si>
  <si>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</si>
  <si>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</si>
  <si>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</si>
  <si>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</si>
  <si>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</si>
  <si>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</si>
  <si>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</si>
  <si>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</si>
  <si>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</si>
  <si>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</si>
  <si>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</si>
  <si>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</si>
  <si>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</si>
  <si>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</si>
  <si>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</si>
  <si>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</si>
  <si>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</si>
  <si>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</si>
  <si>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</si>
  <si>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</si>
  <si>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</si>
  <si>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</si>
  <si>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</si>
  <si>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</si>
  <si>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</si>
  <si>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</si>
  <si>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</si>
  <si>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</si>
  <si>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</si>
  <si>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</si>
  <si>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</si>
  <si>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</si>
  <si>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</si>
  <si>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</si>
  <si>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</si>
  <si>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</si>
  <si>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</si>
  <si>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</si>
  <si>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</si>
  <si>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</si>
  <si>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</si>
  <si>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</si>
  <si>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</si>
  <si>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</si>
  <si>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</si>
  <si>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</si>
  <si>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</si>
  <si>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</si>
  <si>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</si>
  <si>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</si>
  <si>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</si>
  <si>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</si>
  <si>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</si>
  <si>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</si>
  <si>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</si>
  <si>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</si>
  <si>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</si>
  <si>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</si>
  <si>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</si>
  <si>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</si>
  <si>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</si>
  <si>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</si>
  <si>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</si>
  <si>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</si>
  <si>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</si>
  <si>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</si>
  <si>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</si>
  <si>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</si>
  <si>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</si>
  <si>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</si>
  <si>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</si>
  <si>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</si>
  <si>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</si>
  <si>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</si>
  <si>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</si>
  <si>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</si>
  <si>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</si>
  <si>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</si>
  <si>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</si>
  <si>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</si>
  <si>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</si>
  <si>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</si>
  <si>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</si>
  <si>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</si>
  <si>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</si>
  <si>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</si>
  <si>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</si>
  <si>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</si>
  <si>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</si>
  <si>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</si>
  <si>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</si>
  <si>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</si>
  <si>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</si>
  <si>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</si>
  <si>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</si>
  <si>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</si>
  <si>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</si>
  <si>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</si>
  <si>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</si>
  <si>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</si>
  <si>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</si>
  <si>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</si>
  <si>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</si>
  <si>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</si>
  <si>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</si>
  <si>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</si>
  <si>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</si>
  <si>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</si>
  <si>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</si>
  <si>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</si>
  <si>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</si>
  <si>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</si>
  <si>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</si>
  <si>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</si>
  <si>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</si>
  <si>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</si>
  <si>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</si>
  <si>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</si>
  <si>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</si>
  <si>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</si>
  <si>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</si>
  <si>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</si>
  <si>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</si>
  <si>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</si>
  <si>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</si>
  <si>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</si>
  <si>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</si>
  <si>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</si>
  <si>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</si>
  <si>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</si>
  <si>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</si>
  <si>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</si>
  <si>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</si>
  <si>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</si>
  <si>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</si>
  <si>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</si>
  <si>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</si>
  <si>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</si>
  <si>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</si>
  <si>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</si>
  <si>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</si>
  <si>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</si>
  <si>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</si>
  <si>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</si>
  <si>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</si>
  <si>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</si>
  <si>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</si>
  <si>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</si>
  <si>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</si>
  <si>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</si>
  <si>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</si>
  <si>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</si>
  <si>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</si>
  <si>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</si>
  <si>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</si>
  <si>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</si>
  <si>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</si>
  <si>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</si>
  <si>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</si>
  <si>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</si>
  <si>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</si>
  <si>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</si>
  <si>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</si>
  <si>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</si>
  <si>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</si>
  <si>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</si>
  <si>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</si>
  <si>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</si>
  <si>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</si>
  <si>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</si>
  <si>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</si>
  <si>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</si>
  <si>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</si>
  <si>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</si>
  <si>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</si>
  <si>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</si>
  <si>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</si>
  <si>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</si>
  <si>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</si>
  <si>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</si>
  <si>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</si>
  <si>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</si>
  <si>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</si>
  <si>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</si>
  <si>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</si>
  <si>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</si>
  <si>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</si>
  <si>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</si>
  <si>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</si>
  <si>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</si>
  <si>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</si>
  <si>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</si>
  <si>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</si>
  <si>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</si>
  <si>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</si>
  <si>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</si>
  <si>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</si>
  <si>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</si>
  <si>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</si>
  <si>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</si>
  <si>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</si>
  <si>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</si>
  <si>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</si>
  <si>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</si>
  <si>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</si>
  <si>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</si>
  <si>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</si>
  <si>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</si>
  <si>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</si>
  <si>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</si>
  <si>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</si>
  <si>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</si>
  <si>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</si>
  <si>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</si>
  <si>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</si>
  <si>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</si>
  <si>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</si>
  <si>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</si>
  <si>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</si>
  <si>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</si>
  <si>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</si>
  <si>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</si>
  <si>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</si>
  <si>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</si>
  <si>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</si>
  <si>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</si>
  <si>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</si>
  <si>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</si>
  <si>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</si>
  <si>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</si>
  <si>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</si>
  <si>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</si>
  <si>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</si>
  <si>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</si>
  <si>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</si>
  <si>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</si>
  <si>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</si>
  <si>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</si>
  <si>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</si>
  <si>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</si>
  <si>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</si>
  <si>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</si>
  <si>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</si>
  <si>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</si>
  <si>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</si>
  <si>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</si>
  <si>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</si>
  <si>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</si>
  <si>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</si>
  <si>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</si>
  <si>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</si>
  <si>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</si>
  <si>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</si>
  <si>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</si>
  <si>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</si>
  <si>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</si>
  <si>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</si>
  <si>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</si>
  <si>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</si>
  <si>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</si>
  <si>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</si>
  <si>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</si>
  <si>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</si>
  <si>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</si>
  <si>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</si>
  <si>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</si>
  <si>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</si>
  <si>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</si>
  <si>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</si>
  <si>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</si>
  <si>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</si>
  <si>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</si>
  <si>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</si>
  <si>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</si>
  <si>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</si>
  <si>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</si>
  <si>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</si>
  <si>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</si>
  <si>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</si>
  <si>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</si>
  <si>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</si>
  <si>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</si>
  <si>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</si>
  <si>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</si>
  <si>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</si>
  <si>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</si>
  <si>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</si>
  <si>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</si>
  <si>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</si>
  <si>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</si>
  <si>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</si>
  <si>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</si>
  <si>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</si>
  <si>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</si>
  <si>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</si>
  <si>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</si>
  <si>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</si>
  <si>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</si>
  <si>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</si>
  <si>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</si>
  <si>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</si>
  <si>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</si>
  <si>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</si>
  <si>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</si>
  <si>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</si>
  <si>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</si>
  <si>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</si>
  <si>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</si>
  <si>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</si>
  <si>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</si>
  <si>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</si>
  <si>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</si>
  <si>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</si>
  <si>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</si>
  <si>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</si>
  <si>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</si>
  <si>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</si>
  <si>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</si>
  <si>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</si>
  <si>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</si>
  <si>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</si>
  <si>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</si>
  <si>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</si>
  <si>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</si>
  <si>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</si>
  <si>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</si>
  <si>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</si>
  <si>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</si>
  <si>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</si>
  <si>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</si>
  <si>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</si>
  <si>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</si>
  <si>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</si>
  <si>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</si>
  <si>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</si>
  <si>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</si>
  <si>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</si>
  <si>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</si>
  <si>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</si>
  <si>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</si>
  <si>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</si>
  <si>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</si>
  <si>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</si>
  <si>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</si>
  <si>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</si>
  <si>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</si>
  <si>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</si>
  <si>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</si>
  <si>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</si>
  <si>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</si>
  <si>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</si>
  <si>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</si>
  <si>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</si>
  <si>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</si>
  <si>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</si>
  <si>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</si>
  <si>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</si>
  <si>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</si>
  <si>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</si>
  <si>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</si>
  <si>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</si>
  <si>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</si>
  <si>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</si>
  <si>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</si>
  <si>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</si>
  <si>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</si>
  <si>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</si>
  <si>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</si>
  <si>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</si>
  <si>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</si>
  <si>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</si>
  <si>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</si>
  <si>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</si>
  <si>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</si>
  <si>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</si>
  <si>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</si>
  <si>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</si>
  <si>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</si>
  <si>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</si>
  <si>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</si>
  <si>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</si>
  <si>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</si>
  <si>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</si>
  <si>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</si>
  <si>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</si>
  <si>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</si>
  <si>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</si>
  <si>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</si>
  <si>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</si>
  <si>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</si>
  <si>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</si>
  <si>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</si>
  <si>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</si>
  <si>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</si>
  <si>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</si>
  <si>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</si>
  <si>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</si>
  <si>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</si>
  <si>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</si>
  <si>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</si>
  <si>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</si>
  <si>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</si>
  <si>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</si>
  <si>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</si>
  <si>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</si>
  <si>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</si>
  <si>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</si>
  <si>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</si>
  <si>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</si>
  <si>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</si>
  <si>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</si>
  <si>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</si>
  <si>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</si>
  <si>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</si>
  <si>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</si>
  <si>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</si>
  <si>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</si>
  <si>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</si>
  <si>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</si>
  <si>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</si>
  <si>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</si>
  <si>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</si>
  <si>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</si>
  <si>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</si>
  <si>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</si>
  <si>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</si>
  <si>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</si>
  <si>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</si>
  <si>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</si>
  <si>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</si>
  <si>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</si>
  <si>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</si>
  <si>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</si>
  <si>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</si>
  <si>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</si>
  <si>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</si>
  <si>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</si>
  <si>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</si>
  <si>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</si>
  <si>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</si>
  <si>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</si>
  <si>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</si>
  <si>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</si>
  <si>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</si>
  <si>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</si>
  <si>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</si>
  <si>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</si>
  <si>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</si>
  <si>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</si>
  <si>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</si>
  <si>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</si>
  <si>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</si>
  <si>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</si>
  <si>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</si>
  <si>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</si>
  <si>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</si>
  <si>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</si>
  <si>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</si>
  <si>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</si>
  <si>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</si>
  <si>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</si>
  <si>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</si>
  <si>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</si>
  <si>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</si>
  <si>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</si>
  <si>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</si>
  <si>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</si>
  <si>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</si>
  <si>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</si>
  <si>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</si>
  <si>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</si>
  <si>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</si>
  <si>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</si>
  <si>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</si>
  <si>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</si>
  <si>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</si>
  <si>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</si>
  <si>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</si>
  <si>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</si>
  <si>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</si>
  <si>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</si>
  <si>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</si>
  <si>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</si>
  <si>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</si>
  <si>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</si>
  <si>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</si>
  <si>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</si>
  <si>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</si>
  <si>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</si>
  <si>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</si>
  <si>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</si>
  <si>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</si>
  <si>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</si>
  <si>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</si>
  <si>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</si>
  <si>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</si>
  <si>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</si>
  <si>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</si>
  <si>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</si>
  <si>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</si>
  <si>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</si>
  <si>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</si>
  <si>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</si>
  <si>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</si>
  <si>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</si>
  <si>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</si>
  <si>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</si>
  <si>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</si>
  <si>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</si>
  <si>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</si>
  <si>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</si>
  <si>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</si>
  <si>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</si>
  <si>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</si>
  <si>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</si>
  <si>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</si>
  <si>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</si>
  <si>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</si>
  <si>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</si>
  <si>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</si>
  <si>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</si>
  <si>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</si>
  <si>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</si>
  <si>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</si>
  <si>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</si>
  <si>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</si>
  <si>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</si>
  <si>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</si>
  <si>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</si>
  <si>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</si>
  <si>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</si>
  <si>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</si>
  <si>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</si>
  <si>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</si>
  <si>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</si>
  <si>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</si>
  <si>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</si>
  <si>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</si>
  <si>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</si>
  <si>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</si>
  <si>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</si>
  <si>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</si>
  <si>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</si>
  <si>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</si>
  <si>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</si>
  <si>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</si>
  <si>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</si>
  <si>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</si>
  <si>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</si>
  <si>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</si>
  <si>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</si>
  <si>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</si>
  <si>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</si>
  <si>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</si>
  <si>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</si>
  <si>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</si>
  <si>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</si>
  <si>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</si>
  <si>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</si>
  <si>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</si>
  <si>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</si>
  <si>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</si>
  <si>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</si>
  <si>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</si>
  <si>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</si>
  <si>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</si>
  <si>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</si>
  <si>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</si>
  <si>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</si>
  <si>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</si>
  <si>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</si>
  <si>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</si>
  <si>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</si>
  <si>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</si>
  <si>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</si>
  <si>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</si>
  <si>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</si>
  <si>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</si>
  <si>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</si>
  <si>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</si>
  <si>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</si>
  <si>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</si>
  <si>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</si>
  <si>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</si>
  <si>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</si>
  <si>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</si>
  <si>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</si>
  <si>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</si>
  <si>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</si>
  <si>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</si>
  <si>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</si>
  <si>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</si>
  <si>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</si>
  <si>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</si>
  <si>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</si>
  <si>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</si>
  <si>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</si>
  <si>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</si>
  <si>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</si>
  <si>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</si>
  <si>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</si>
  <si>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</si>
  <si>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</si>
  <si>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</si>
  <si>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</si>
  <si>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</si>
  <si>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</si>
  <si>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</si>
  <si>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</si>
  <si>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</si>
  <si>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</si>
  <si>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</si>
  <si>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</si>
  <si>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</si>
  <si>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</si>
  <si>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</si>
  <si>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</si>
  <si>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</si>
  <si>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</si>
  <si>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</si>
  <si>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</si>
  <si>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</si>
  <si>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</si>
  <si>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</si>
  <si>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</si>
  <si>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</si>
  <si>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</si>
  <si>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</si>
  <si>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</si>
  <si>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</si>
  <si>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</si>
  <si>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</si>
  <si>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</si>
  <si>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</si>
  <si>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</si>
  <si>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</si>
  <si>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</si>
  <si>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</si>
  <si>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</si>
  <si>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</si>
  <si>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</si>
  <si>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</si>
  <si>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</si>
  <si>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</si>
  <si>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</si>
  <si>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</si>
  <si>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</si>
  <si>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</si>
  <si>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</si>
  <si>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</si>
  <si>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</si>
  <si>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</si>
  <si>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</si>
  <si>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</si>
  <si>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</si>
  <si>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</si>
  <si>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</si>
  <si>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</si>
  <si>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</si>
  <si>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</si>
  <si>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</si>
  <si>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</si>
  <si>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</si>
  <si>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</si>
  <si>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</si>
  <si>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</si>
  <si>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</si>
  <si>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</si>
  <si>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</si>
  <si>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</si>
  <si>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</si>
  <si>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</si>
  <si>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</si>
  <si>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</si>
  <si>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</si>
  <si>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</si>
  <si>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</si>
  <si>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</si>
  <si>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</si>
  <si>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</si>
  <si>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</si>
  <si>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</si>
  <si>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</si>
  <si>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</si>
  <si>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</si>
  <si>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</si>
  <si>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</si>
  <si>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</si>
  <si>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</si>
  <si>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</si>
  <si>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</si>
  <si>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</si>
  <si>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</si>
  <si>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</si>
  <si>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</si>
  <si>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</si>
  <si>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</si>
  <si>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</si>
  <si>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</si>
  <si>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</si>
  <si>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</si>
  <si>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</si>
  <si>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</si>
  <si>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</si>
  <si>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</si>
  <si>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</si>
  <si>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</si>
  <si>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</si>
  <si>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</si>
  <si>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</si>
  <si>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</si>
  <si>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</si>
  <si>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</si>
  <si>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</si>
  <si>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</si>
  <si>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</si>
  <si>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</si>
  <si>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</si>
  <si>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</si>
  <si>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</si>
  <si>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</si>
  <si>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</si>
  <si>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</si>
  <si>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</si>
  <si>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</si>
  <si>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</si>
  <si>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</si>
  <si>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</si>
  <si>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</si>
  <si>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</si>
  <si>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</si>
  <si>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</si>
  <si>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</si>
  <si>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</si>
  <si>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</si>
  <si>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</si>
  <si>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</si>
  <si>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</si>
  <si>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</si>
  <si>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</si>
  <si>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</si>
  <si>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</si>
  <si>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</si>
  <si>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</si>
  <si>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</si>
  <si>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</si>
  <si>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</si>
  <si>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</si>
  <si>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</si>
  <si>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</si>
  <si>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</si>
  <si>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</si>
  <si>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</si>
  <si>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</si>
  <si>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</si>
  <si>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</si>
  <si>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</si>
  <si>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</si>
  <si>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</si>
  <si>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</si>
  <si>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</si>
  <si>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</si>
  <si>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</si>
  <si>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</si>
  <si>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</si>
  <si>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</si>
  <si>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</si>
  <si>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</si>
  <si>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</si>
  <si>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</si>
  <si>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</si>
  <si>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</si>
  <si>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</si>
  <si>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</si>
  <si>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</si>
  <si>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</si>
  <si>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</si>
  <si>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</si>
  <si>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</si>
  <si>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</si>
  <si>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</si>
  <si>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</si>
  <si>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</si>
  <si>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</si>
  <si>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</si>
  <si>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</si>
  <si>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</si>
  <si>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</si>
  <si>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</si>
  <si>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</si>
  <si>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</si>
  <si>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</si>
  <si>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</si>
  <si>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</si>
  <si>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</si>
  <si>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</si>
  <si>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</si>
  <si>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</si>
  <si>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</si>
  <si>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</si>
  <si>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</si>
  <si>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</si>
  <si>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</si>
  <si>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</si>
  <si>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</si>
  <si>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</si>
  <si>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</si>
  <si>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</si>
  <si>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</si>
  <si>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</si>
  <si>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</si>
  <si>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</si>
  <si>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</si>
  <si>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</si>
  <si>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</si>
  <si>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</si>
  <si>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</si>
  <si>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</si>
  <si>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</si>
  <si>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</si>
  <si>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</si>
  <si>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</si>
  <si>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</si>
  <si>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</si>
  <si>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</si>
  <si>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</si>
  <si>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</si>
  <si>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</si>
  <si>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</si>
  <si>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</si>
  <si>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</si>
  <si>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</si>
  <si>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</si>
  <si>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</si>
  <si>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</si>
  <si>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</si>
  <si>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</si>
  <si>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</si>
  <si>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</si>
  <si>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</si>
  <si>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</si>
  <si>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</si>
  <si>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</si>
  <si>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</si>
  <si>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</si>
  <si>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</si>
  <si>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</si>
  <si>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</si>
  <si>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</si>
  <si>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</si>
  <si>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</si>
  <si>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</si>
  <si>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</si>
  <si>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</si>
  <si>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</si>
  <si>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</si>
  <si>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</si>
  <si>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</si>
  <si>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</si>
  <si>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</si>
  <si>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</si>
  <si>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</si>
  <si>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</si>
  <si>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</si>
  <si>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</si>
  <si>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</si>
  <si>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</si>
  <si>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</si>
  <si>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</si>
  <si>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</si>
  <si>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</si>
  <si>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</si>
  <si>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</si>
  <si>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</si>
  <si>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</si>
  <si>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</si>
  <si>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</si>
  <si>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</si>
  <si>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</si>
  <si>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</si>
  <si>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</si>
  <si>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</si>
  <si>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</si>
  <si>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</si>
  <si>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</si>
  <si>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</si>
  <si>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</si>
  <si>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</si>
  <si>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</si>
  <si>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</si>
  <si>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</si>
  <si>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</si>
  <si>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</si>
  <si>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</si>
  <si>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</si>
  <si>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</si>
  <si>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</si>
  <si>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</si>
  <si>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</si>
  <si>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</si>
  <si>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</si>
  <si>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</si>
  <si>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</si>
  <si>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</si>
  <si>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</si>
  <si>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</si>
  <si>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</si>
  <si>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</si>
  <si>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</si>
  <si>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</si>
  <si>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</si>
  <si>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</si>
  <si>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</si>
  <si>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</si>
  <si>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</si>
  <si>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</si>
  <si>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</si>
  <si>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</si>
  <si>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</si>
  <si>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</si>
  <si>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</si>
  <si>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</si>
  <si>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</si>
  <si>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</si>
  <si>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</si>
  <si>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</si>
  <si>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</si>
  <si>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</si>
  <si>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</si>
  <si>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</si>
  <si>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</si>
  <si>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</si>
  <si>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</si>
  <si>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</si>
  <si>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</si>
  <si>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</si>
  <si>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</si>
  <si>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</si>
  <si>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</si>
  <si>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</si>
  <si>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</si>
  <si>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</si>
  <si>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</si>
  <si>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</si>
  <si>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</si>
  <si>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</si>
  <si>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</si>
  <si>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</si>
  <si>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</si>
  <si>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</si>
  <si>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</si>
  <si>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</si>
  <si>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</si>
  <si>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</si>
  <si>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</si>
  <si>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</si>
  <si>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</si>
  <si>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</si>
  <si>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</si>
  <si>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</si>
  <si>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</si>
  <si>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</si>
  <si>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</si>
  <si>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</si>
  <si>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</si>
  <si>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</si>
  <si>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</si>
  <si>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</si>
  <si>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</si>
  <si>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</si>
  <si>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</si>
  <si>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</si>
  <si>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</si>
  <si>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</si>
  <si>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</si>
  <si>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</si>
  <si>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</si>
  <si>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</si>
  <si>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</si>
  <si>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</si>
  <si>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</si>
  <si>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</si>
  <si>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</si>
  <si>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</si>
  <si>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</si>
  <si>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</si>
  <si>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</si>
  <si>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</si>
  <si>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</si>
  <si>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</si>
  <si>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</si>
  <si>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</si>
  <si>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</si>
  <si>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</si>
  <si>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</si>
  <si>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</si>
  <si>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</si>
  <si>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</si>
  <si>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</si>
  <si>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</si>
  <si>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</si>
  <si>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</si>
  <si>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</si>
  <si>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</si>
  <si>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</si>
  <si>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</si>
  <si>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</si>
  <si>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</si>
  <si>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</si>
  <si>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</si>
  <si>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</si>
  <si>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</si>
  <si>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</si>
  <si>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</si>
  <si>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</si>
  <si>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</si>
  <si>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</si>
  <si>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</si>
  <si>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</si>
  <si>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</si>
  <si>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</si>
  <si>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</si>
  <si>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</si>
  <si>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</si>
  <si>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</si>
  <si>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</si>
  <si>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</si>
  <si>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</si>
  <si>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</si>
  <si>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</si>
  <si>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</si>
  <si>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</si>
  <si>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</si>
  <si>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</si>
  <si>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</si>
  <si>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</si>
  <si>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</si>
  <si>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</si>
  <si>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</si>
  <si>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</si>
  <si>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</si>
  <si>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</si>
  <si>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</si>
  <si>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</si>
  <si>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</si>
  <si>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</si>
  <si>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</si>
  <si>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</si>
  <si>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</si>
  <si>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</si>
  <si>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</si>
  <si>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</si>
  <si>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</si>
  <si>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</si>
  <si>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</si>
  <si>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</si>
  <si>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</si>
  <si>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</si>
  <si>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</si>
  <si>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</si>
  <si>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</si>
  <si>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</si>
  <si>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</si>
  <si>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</si>
  <si>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</si>
  <si>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</si>
  <si>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</si>
  <si>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</si>
  <si>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</si>
  <si>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</si>
  <si>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</si>
  <si>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</si>
  <si>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</si>
  <si>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</si>
  <si>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</si>
  <si>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</si>
  <si>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</si>
  <si>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</si>
  <si>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</si>
  <si>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</si>
  <si>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</si>
  <si>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</si>
  <si>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</si>
  <si>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</si>
  <si>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</si>
  <si>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</si>
  <si>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</si>
  <si>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</si>
  <si>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</si>
  <si>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</si>
  <si>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</si>
  <si>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</si>
  <si>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</si>
  <si>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</si>
  <si>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</si>
  <si>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</si>
  <si>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</si>
  <si>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</si>
  <si>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</si>
  <si>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</si>
  <si>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</si>
  <si>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</si>
  <si>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</si>
  <si>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</si>
  <si>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</si>
  <si>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</si>
  <si>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</si>
  <si>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</si>
  <si>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</si>
  <si>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</si>
  <si>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</si>
  <si>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</si>
  <si>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</si>
  <si>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</si>
  <si>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</si>
  <si>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</si>
  <si>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</si>
  <si>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</si>
  <si>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</si>
  <si>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</si>
  <si>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</si>
  <si>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</si>
  <si>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</si>
  <si>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</si>
  <si>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</si>
  <si>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</si>
  <si>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</si>
  <si>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</si>
  <si>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</si>
  <si>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</si>
  <si>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</si>
  <si>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</si>
  <si>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</si>
  <si>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</si>
  <si>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</si>
  <si>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</si>
  <si>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</si>
  <si>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</si>
  <si>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</si>
  <si>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</si>
  <si>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</si>
  <si>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</si>
  <si>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</si>
  <si>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</si>
  <si>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</si>
  <si>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</si>
  <si>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</si>
  <si>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</si>
  <si>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</si>
  <si>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</si>
  <si>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</si>
  <si>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</si>
  <si>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</si>
  <si>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</si>
  <si>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</si>
  <si>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</si>
  <si>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</si>
  <si>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</si>
  <si>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</si>
  <si>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</si>
  <si>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</si>
  <si>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</si>
  <si>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</si>
  <si>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</si>
  <si>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</si>
  <si>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</si>
  <si>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</si>
  <si>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</si>
  <si>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</si>
  <si>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</si>
  <si>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</si>
  <si>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</si>
  <si>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</si>
  <si>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</si>
  <si>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</si>
  <si>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</si>
  <si>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</si>
  <si>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</si>
  <si>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</si>
  <si>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</si>
  <si>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</si>
  <si>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</si>
  <si>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</si>
  <si>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</si>
  <si>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</si>
  <si>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</si>
  <si>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</si>
  <si>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</si>
  <si>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</si>
  <si>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</si>
  <si>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</si>
  <si>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</si>
  <si>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</si>
  <si>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</si>
  <si>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</si>
  <si>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</si>
  <si>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</si>
  <si>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</si>
  <si>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</si>
  <si>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</si>
  <si>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</si>
  <si>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</si>
  <si>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</si>
  <si>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</si>
  <si>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</si>
  <si>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</si>
  <si>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</si>
  <si>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</si>
  <si>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</si>
  <si>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</si>
  <si>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</si>
  <si>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</si>
  <si>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</si>
  <si>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</si>
  <si>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</si>
  <si>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</si>
  <si>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</si>
  <si>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</si>
  <si>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</si>
  <si>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</si>
  <si>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</si>
  <si>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</si>
  <si>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</si>
  <si>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</si>
  <si>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</si>
  <si>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</si>
  <si>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</si>
  <si>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</si>
  <si>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</si>
  <si>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</si>
  <si>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</si>
  <si>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</si>
  <si>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</si>
  <si>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</si>
  <si>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</si>
  <si>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</si>
  <si>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</si>
  <si>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</si>
  <si>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</si>
  <si>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</si>
  <si>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</si>
  <si>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</si>
  <si>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</si>
  <si>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</si>
  <si>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</si>
  <si>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</si>
  <si>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</si>
  <si>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</si>
  <si>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</si>
  <si>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</si>
  <si>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</si>
  <si>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</si>
  <si>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</si>
  <si>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</si>
  <si>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</si>
  <si>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</si>
  <si>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</si>
  <si>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</si>
  <si>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</si>
  <si>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</si>
  <si>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</si>
  <si>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</si>
  <si>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</si>
  <si>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</si>
  <si>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</si>
  <si>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</si>
  <si>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</si>
  <si>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</si>
  <si>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</si>
  <si>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</si>
  <si>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</si>
  <si>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</si>
  <si>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</si>
  <si>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</si>
  <si>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</si>
  <si>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</si>
  <si>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</si>
  <si>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</si>
  <si>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</si>
  <si>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</si>
  <si>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</si>
  <si>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</si>
  <si>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</si>
  <si>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</si>
  <si>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</si>
  <si>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</si>
  <si>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</si>
  <si>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</si>
  <si>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</si>
  <si>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</si>
  <si>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</si>
  <si>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</si>
  <si>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</si>
  <si>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</si>
  <si>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</si>
  <si>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</si>
  <si>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</si>
  <si>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</si>
  <si>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</si>
  <si>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</si>
  <si>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</si>
  <si>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</si>
  <si>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</si>
  <si>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</si>
  <si>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</si>
  <si>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</si>
  <si>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</si>
  <si>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</si>
  <si>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</si>
  <si>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</si>
  <si>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</si>
  <si>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</si>
  <si>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</si>
  <si>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</si>
  <si>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</si>
  <si>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</si>
  <si>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</si>
  <si>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</si>
  <si>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</si>
  <si>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</si>
  <si>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</si>
  <si>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</si>
  <si>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</si>
  <si>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</si>
  <si>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</si>
  <si>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</si>
  <si>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</si>
  <si>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</si>
  <si>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</si>
  <si>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</si>
  <si>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</si>
  <si>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</si>
  <si>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</si>
  <si>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</si>
  <si>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</si>
  <si>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</si>
  <si>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</si>
  <si>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</si>
  <si>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</si>
  <si>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</si>
  <si>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</si>
  <si>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</si>
  <si>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</si>
  <si>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</si>
  <si>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</si>
  <si>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</si>
  <si>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</si>
  <si>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</si>
  <si>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</si>
  <si>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</si>
  <si>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</si>
  <si>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</si>
  <si>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</si>
  <si>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</si>
  <si>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</si>
  <si>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</si>
  <si>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</si>
  <si>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</si>
  <si>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</si>
  <si>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</si>
  <si>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</si>
  <si>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</si>
  <si>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</si>
  <si>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</si>
  <si>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</si>
  <si>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</si>
  <si>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</si>
  <si>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</si>
  <si>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</si>
  <si>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</si>
  <si>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</si>
  <si>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</si>
  <si>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</si>
  <si>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</si>
  <si>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</si>
  <si>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</si>
  <si>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</si>
  <si>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</si>
  <si>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</si>
  <si>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</si>
  <si>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</si>
  <si>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</si>
  <si>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</si>
  <si>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</si>
  <si>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</si>
  <si>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</si>
  <si>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</si>
  <si>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</si>
  <si>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</si>
  <si>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</si>
  <si>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</si>
  <si>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</si>
  <si>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</si>
  <si>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</si>
  <si>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</si>
  <si>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</si>
  <si>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</si>
  <si>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</si>
  <si>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</si>
  <si>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</si>
  <si>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</si>
  <si>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</si>
  <si>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</si>
  <si>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</si>
  <si>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</si>
  <si>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</si>
  <si>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</si>
  <si>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</si>
  <si>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</si>
  <si>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</si>
  <si>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</si>
  <si>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</si>
  <si>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</si>
  <si>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</si>
  <si>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</si>
  <si>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</si>
  <si>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</si>
  <si>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</si>
  <si>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</si>
  <si>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</si>
  <si>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</si>
  <si>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</si>
  <si>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</si>
  <si>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</si>
  <si>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</si>
  <si>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</si>
  <si>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</si>
  <si>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</si>
  <si>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</si>
  <si>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</si>
  <si>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</si>
  <si>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</si>
  <si>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</si>
  <si>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</si>
  <si>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</si>
  <si>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</si>
  <si>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</si>
  <si>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</si>
  <si>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</si>
  <si>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</si>
  <si>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</si>
  <si>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</si>
  <si>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</si>
  <si>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</si>
  <si>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</si>
  <si>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</si>
  <si>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</si>
  <si>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</si>
  <si>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</si>
  <si>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</si>
  <si>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</si>
  <si>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</si>
  <si>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</si>
  <si>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</si>
  <si>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</si>
  <si>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</si>
  <si>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</si>
  <si>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</si>
  <si>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</si>
  <si>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</si>
  <si>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</si>
  <si>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</si>
  <si>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</si>
  <si>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</si>
  <si>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</si>
  <si>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</si>
  <si>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</si>
  <si>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</si>
  <si>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</si>
  <si>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</si>
  <si>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</si>
  <si>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</si>
  <si>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</si>
  <si>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</si>
  <si>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</si>
  <si>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</si>
  <si>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</si>
  <si>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</si>
  <si>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</si>
  <si>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</si>
  <si>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</si>
  <si>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</si>
  <si>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</si>
  <si>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</si>
  <si>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</si>
  <si>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</si>
  <si>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</si>
  <si>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</si>
  <si>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</si>
  <si>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</si>
  <si>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</si>
  <si>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</si>
  <si>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</si>
  <si>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</si>
  <si>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</si>
  <si>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</si>
  <si>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</si>
  <si>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</si>
  <si>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</si>
  <si>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</si>
  <si>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</si>
  <si>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</si>
  <si>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</si>
  <si>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</si>
  <si>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</si>
  <si>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</si>
  <si>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</si>
  <si>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</si>
  <si>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</si>
  <si>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</si>
  <si>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</si>
  <si>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</si>
  <si>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</si>
  <si>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</si>
  <si>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</si>
  <si>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</si>
  <si>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</si>
  <si>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</si>
  <si>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</si>
  <si>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</si>
  <si>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</si>
  <si>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</si>
  <si>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</si>
  <si>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</si>
  <si>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</si>
  <si>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</si>
  <si>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</si>
  <si>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</si>
  <si>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</si>
  <si>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</si>
  <si>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</si>
  <si>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</si>
  <si>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</si>
  <si>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</si>
  <si>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</si>
  <si>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</si>
  <si>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</si>
  <si>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</si>
  <si>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</si>
  <si>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</si>
  <si>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</si>
  <si>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</si>
  <si>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</si>
  <si>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</si>
  <si>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</si>
  <si>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</si>
  <si>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</si>
  <si>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</si>
  <si>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</si>
  <si>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</si>
  <si>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</si>
  <si>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</si>
  <si>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</si>
  <si>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</si>
  <si>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</si>
  <si>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</si>
  <si>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</si>
  <si>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</si>
  <si>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</si>
  <si>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</si>
  <si>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</si>
  <si>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</si>
  <si>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</si>
  <si>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</si>
  <si>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</si>
  <si>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</si>
  <si>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</si>
  <si>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</si>
  <si>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</si>
  <si>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</si>
  <si>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</si>
  <si>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</si>
  <si>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</si>
  <si>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</si>
  <si>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</si>
  <si>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</si>
  <si>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</si>
  <si>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</si>
  <si>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</si>
  <si>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</si>
  <si>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</si>
  <si>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</si>
  <si>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</si>
  <si>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</si>
  <si>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</si>
  <si>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</si>
  <si>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</si>
  <si>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</si>
  <si>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</si>
  <si>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</si>
  <si>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</si>
  <si>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</si>
  <si>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</si>
  <si>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</si>
  <si>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</si>
  <si>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</si>
  <si>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</si>
  <si>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</si>
  <si>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</si>
  <si>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</si>
  <si>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</si>
  <si>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</si>
  <si>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</si>
  <si>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</si>
  <si>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</si>
  <si>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</si>
  <si>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</si>
  <si>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</si>
  <si>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</si>
  <si>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</si>
  <si>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</si>
  <si>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</si>
  <si>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</si>
  <si>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</si>
  <si>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</si>
  <si>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</si>
  <si>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</si>
  <si>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</si>
  <si>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</si>
  <si>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</si>
  <si>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</si>
  <si>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</si>
  <si>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</si>
  <si>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</si>
  <si>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</si>
  <si>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</si>
  <si>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</si>
  <si>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</si>
  <si>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</si>
  <si>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</si>
  <si>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</si>
  <si>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</si>
  <si>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</si>
  <si>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</si>
  <si>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</si>
  <si>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</si>
  <si>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</si>
  <si>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</si>
  <si>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</si>
  <si>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</si>
  <si>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</si>
  <si>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</si>
  <si>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</si>
  <si>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</si>
  <si>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</si>
  <si>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</si>
  <si>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</si>
  <si>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</si>
  <si>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</si>
  <si>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</si>
  <si>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</si>
  <si>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</si>
  <si>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</si>
  <si>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</si>
  <si>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</si>
  <si>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</si>
  <si>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</si>
  <si>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</si>
  <si>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</si>
  <si>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</si>
  <si>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</si>
  <si>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</si>
  <si>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</si>
  <si>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</si>
  <si>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</si>
  <si>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</si>
  <si>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</si>
  <si>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</si>
  <si>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</si>
  <si>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</si>
  <si>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</si>
  <si>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</si>
  <si>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</si>
  <si>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</si>
  <si>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</si>
  <si>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</si>
  <si>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</si>
  <si>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</si>
  <si>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</si>
  <si>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</si>
  <si>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</si>
  <si>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</si>
  <si>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</si>
  <si>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</si>
  <si>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</si>
  <si>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</si>
  <si>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</si>
  <si>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</si>
  <si>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</si>
  <si>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</si>
  <si>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</si>
  <si>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</si>
  <si>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</si>
  <si>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</si>
  <si>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</si>
  <si>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</si>
  <si>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</si>
  <si>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</si>
  <si>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</si>
  <si>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</si>
  <si>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</si>
  <si>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</si>
  <si>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</si>
  <si>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</si>
  <si>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</si>
  <si>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</si>
  <si>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</si>
  <si>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</si>
  <si>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</si>
  <si>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</si>
  <si>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</si>
  <si>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</si>
  <si>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</si>
  <si>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</si>
  <si>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</si>
  <si>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</si>
  <si>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</si>
  <si>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</si>
  <si>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</si>
  <si>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</si>
  <si>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</si>
  <si>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</si>
  <si>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</si>
  <si>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</si>
  <si>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</si>
  <si>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</si>
  <si>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</si>
  <si>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</si>
  <si>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</si>
  <si>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</si>
  <si>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</si>
  <si>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</si>
  <si>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</si>
  <si>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</si>
  <si>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</si>
  <si>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</si>
  <si>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</si>
  <si>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</si>
  <si>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</si>
  <si>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</si>
  <si>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</si>
  <si>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</si>
  <si>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</si>
  <si>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</si>
  <si>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</si>
  <si>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</si>
  <si>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</si>
  <si>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</si>
  <si>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</si>
  <si>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</si>
  <si>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</si>
  <si>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</si>
  <si>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</si>
  <si>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</si>
  <si>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</si>
  <si>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</si>
  <si>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</si>
  <si>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</si>
  <si>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</si>
  <si>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</si>
  <si>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</si>
  <si>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</si>
  <si>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</si>
  <si>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</si>
  <si>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</si>
  <si>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</si>
  <si>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</si>
  <si>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</si>
  <si>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</si>
  <si>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</si>
  <si>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</si>
  <si>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</si>
  <si>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</si>
  <si>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</si>
  <si>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</si>
  <si>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</si>
  <si>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</si>
  <si>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</si>
  <si>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</si>
  <si>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</si>
  <si>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</si>
  <si>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</si>
  <si>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</si>
  <si>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</si>
  <si>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</si>
  <si>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</si>
  <si>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</si>
  <si>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</si>
  <si>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</si>
  <si>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</si>
  <si>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</si>
  <si>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</si>
  <si>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</si>
  <si>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</si>
  <si>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</si>
  <si>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</si>
  <si>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</si>
  <si>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</si>
  <si>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</si>
  <si>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</si>
  <si>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</si>
  <si>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</si>
  <si>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</si>
  <si>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</si>
  <si>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</si>
  <si>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</si>
  <si>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</si>
  <si>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</si>
  <si>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</si>
  <si>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</si>
  <si>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</si>
  <si>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</si>
  <si>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</si>
  <si>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</si>
  <si>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</si>
  <si>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</si>
  <si>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</si>
  <si>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</si>
  <si>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</si>
  <si>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</si>
  <si>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</si>
  <si>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</si>
  <si>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</si>
  <si>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</si>
  <si>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</si>
  <si>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</si>
  <si>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</si>
  <si>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</si>
  <si>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</si>
  <si>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</si>
  <si>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</si>
  <si>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</si>
  <si>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</si>
  <si>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</si>
  <si>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</si>
  <si>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</si>
  <si>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</si>
  <si>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</si>
  <si>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</si>
  <si>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</si>
  <si>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</si>
  <si>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</si>
  <si>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</si>
  <si>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</si>
  <si>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</si>
  <si>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</si>
  <si>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</si>
  <si>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</si>
  <si>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</si>
  <si>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</si>
  <si>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</si>
  <si>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</si>
  <si>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</si>
  <si>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</si>
  <si>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</si>
  <si>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</si>
  <si>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</si>
  <si>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</si>
  <si>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</si>
  <si>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</si>
  <si>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</si>
  <si>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</si>
  <si>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</si>
  <si>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</si>
  <si>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</si>
  <si>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</si>
  <si>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</si>
  <si>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</si>
  <si>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</si>
  <si>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</si>
  <si>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</si>
  <si>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</si>
  <si>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</si>
  <si>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</si>
  <si>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</si>
  <si>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</si>
  <si>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</si>
  <si>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</si>
  <si>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</si>
  <si>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</si>
  <si>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</si>
  <si>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</si>
  <si>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</si>
  <si>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</si>
  <si>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</si>
  <si>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</si>
  <si>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</si>
  <si>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</si>
  <si>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</si>
  <si>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</si>
  <si>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</si>
  <si>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</si>
  <si>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</si>
  <si>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</si>
  <si>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</si>
  <si>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</si>
  <si>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</si>
  <si>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</si>
  <si>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</si>
  <si>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</si>
  <si>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</si>
  <si>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</si>
  <si>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</si>
  <si>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</si>
  <si>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</si>
  <si>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</si>
  <si>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</si>
  <si>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</si>
  <si>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</si>
  <si>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</si>
  <si>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</si>
  <si>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</si>
  <si>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</si>
  <si>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</si>
  <si>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</si>
  <si>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</si>
  <si>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</si>
  <si>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</si>
  <si>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</si>
  <si>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</si>
  <si>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</si>
  <si>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</si>
  <si>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</si>
  <si>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</si>
  <si>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</si>
  <si>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</si>
  <si>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</si>
  <si>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</si>
  <si>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</si>
  <si>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</si>
  <si>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</si>
  <si>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</si>
  <si>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</si>
  <si>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</si>
  <si>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</si>
  <si>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</si>
  <si>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</si>
  <si>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</si>
  <si>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</si>
  <si>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</si>
  <si>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</si>
  <si>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</si>
  <si>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</si>
  <si>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</si>
  <si>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</si>
  <si>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</si>
  <si>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</si>
  <si>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</si>
  <si>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</si>
  <si>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</si>
  <si>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</si>
  <si>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</si>
  <si>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</si>
  <si>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</si>
  <si>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</si>
  <si>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</si>
  <si>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</si>
  <si>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</si>
  <si>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</si>
  <si>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</si>
  <si>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</si>
  <si>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</si>
  <si>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</si>
  <si>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</si>
  <si>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</si>
  <si>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</si>
  <si>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</si>
  <si>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</si>
  <si>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</si>
  <si>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</si>
  <si>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</si>
  <si>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</si>
  <si>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</si>
  <si>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</si>
  <si>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</si>
  <si>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</si>
  <si>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</si>
  <si>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</si>
  <si>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</si>
  <si>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</si>
  <si>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</si>
  <si>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</si>
  <si>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</si>
  <si>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</si>
  <si>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</si>
  <si>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</si>
  <si>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</si>
  <si>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</si>
  <si>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</si>
  <si>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</si>
  <si>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</si>
  <si>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</si>
  <si>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</si>
  <si>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</si>
  <si>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</si>
  <si>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</si>
  <si>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</si>
  <si>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</si>
  <si>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</si>
  <si>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</si>
  <si>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</si>
  <si>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</si>
  <si>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</si>
  <si>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</si>
  <si>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</si>
  <si>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</si>
  <si>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</si>
  <si>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</si>
  <si>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</si>
  <si>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</si>
  <si>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</si>
  <si>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</si>
  <si>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</si>
  <si>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</si>
  <si>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</si>
  <si>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</si>
  <si>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</si>
  <si>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</si>
  <si>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</si>
  <si>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</si>
  <si>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</si>
  <si>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</si>
  <si>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</si>
  <si>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</si>
  <si>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</si>
  <si>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</si>
  <si>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</si>
  <si>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</si>
  <si>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</si>
  <si>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</si>
  <si>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</si>
  <si>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</si>
  <si>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</si>
  <si>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</si>
  <si>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</si>
  <si>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</si>
  <si>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</si>
  <si>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</si>
  <si>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</si>
  <si>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</si>
  <si>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</si>
  <si>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</si>
  <si>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</si>
  <si>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</si>
  <si>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</si>
  <si>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</si>
  <si>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</si>
  <si>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</si>
  <si>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</si>
  <si>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</si>
  <si>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</si>
  <si>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</si>
  <si>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</si>
  <si>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</si>
  <si>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</si>
  <si>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</si>
  <si>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</si>
  <si>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</si>
  <si>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</si>
  <si>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</si>
  <si>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</si>
  <si>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</si>
  <si>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</si>
  <si>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</si>
  <si>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</si>
  <si>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</si>
  <si>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</si>
  <si>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</si>
  <si>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</si>
  <si>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</si>
  <si>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</si>
  <si>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</si>
  <si>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</si>
  <si>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</si>
  <si>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</si>
  <si>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</si>
  <si>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</si>
  <si>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</si>
  <si>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</si>
  <si>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</si>
  <si>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</si>
  <si>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</si>
  <si>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</si>
  <si>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</si>
  <si>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</si>
  <si>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</si>
  <si>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</si>
  <si>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</si>
  <si>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</si>
  <si>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</si>
  <si>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</si>
  <si>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</si>
  <si>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</si>
  <si>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</si>
  <si>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</si>
  <si>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</si>
  <si>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</si>
  <si>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</si>
  <si>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</si>
  <si>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</si>
  <si>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</si>
  <si>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</si>
  <si>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</si>
  <si>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</si>
  <si>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</si>
  <si>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</si>
  <si>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</si>
  <si>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</si>
  <si>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</si>
  <si>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</si>
  <si>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</si>
  <si>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</si>
  <si>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</si>
  <si>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</si>
  <si>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</si>
  <si>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</si>
  <si>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</si>
  <si>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</si>
  <si>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</si>
  <si>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</si>
  <si>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</si>
  <si>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</si>
  <si>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</si>
  <si>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</si>
  <si>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</si>
  <si>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</si>
  <si>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</si>
  <si>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</si>
  <si>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</si>
  <si>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</si>
  <si>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</si>
  <si>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</si>
  <si>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</si>
  <si>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</si>
  <si>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</si>
  <si>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</si>
  <si>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</si>
  <si>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</si>
  <si>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</si>
  <si>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</si>
  <si>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</si>
  <si>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</si>
  <si>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</si>
  <si>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</si>
  <si>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</si>
  <si>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</si>
  <si>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</si>
  <si>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</si>
  <si>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</si>
  <si>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</si>
  <si>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</si>
  <si>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</si>
  <si>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</si>
  <si>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</si>
  <si>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</si>
  <si>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</si>
  <si>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</si>
  <si>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</si>
  <si>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</si>
  <si>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</si>
  <si>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</si>
  <si>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</si>
  <si>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</si>
  <si>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</si>
  <si>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</si>
  <si>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</si>
  <si>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</si>
  <si>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</si>
  <si>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</si>
  <si>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</si>
  <si>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</si>
  <si>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</si>
  <si>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</si>
  <si>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</si>
  <si>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</si>
  <si>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</si>
  <si>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</si>
  <si>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</si>
  <si>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</si>
  <si>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</si>
  <si>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</si>
  <si>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</si>
  <si>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</si>
  <si>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</si>
  <si>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</si>
  <si>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</si>
  <si>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</si>
  <si>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</si>
  <si>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</si>
  <si>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</si>
  <si>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</si>
  <si>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</si>
  <si>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</si>
  <si>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</si>
  <si>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</si>
  <si>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</si>
  <si>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</si>
  <si>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</si>
  <si>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</si>
  <si>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</si>
  <si>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</si>
  <si>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</si>
  <si>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</si>
  <si>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</si>
  <si>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</si>
  <si>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</si>
  <si>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</si>
  <si>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</si>
  <si>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</si>
  <si>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</si>
  <si>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</si>
  <si>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</si>
  <si>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</si>
  <si>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</si>
  <si>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</si>
  <si>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</si>
  <si>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</si>
  <si>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</si>
  <si>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</si>
  <si>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</si>
  <si>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</si>
  <si>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</si>
  <si>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</si>
  <si>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</si>
  <si>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</si>
  <si>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</si>
  <si>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</si>
  <si>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</si>
  <si>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</si>
  <si>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</si>
  <si>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</si>
  <si>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</si>
  <si>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</si>
  <si>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</si>
  <si>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</si>
  <si>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</si>
  <si>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</si>
  <si>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</si>
  <si>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</si>
  <si>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</si>
  <si>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</si>
  <si>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</si>
  <si>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</si>
  <si>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</si>
  <si>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</si>
  <si>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</si>
  <si>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</si>
  <si>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</si>
  <si>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</si>
  <si>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</si>
  <si>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</si>
  <si>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</si>
  <si>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</si>
  <si>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</si>
  <si>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</si>
  <si>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</si>
  <si>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</si>
  <si>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</si>
  <si>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</si>
  <si>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</si>
  <si>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</si>
  <si>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</si>
  <si>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</si>
  <si>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</si>
  <si>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</si>
  <si>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</si>
  <si>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</si>
  <si>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</si>
  <si>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</si>
  <si>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</si>
  <si>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</si>
  <si>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</si>
  <si>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</si>
  <si>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</si>
  <si>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</si>
  <si>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</si>
  <si>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</si>
  <si>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</si>
  <si>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</si>
  <si>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</si>
  <si>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</si>
  <si>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</si>
  <si>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</si>
  <si>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</si>
  <si>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</si>
  <si>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</si>
  <si>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</si>
  <si>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</si>
  <si>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</si>
  <si>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</si>
  <si>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</si>
  <si>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</si>
  <si>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</si>
  <si>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</si>
  <si>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</si>
  <si>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</si>
  <si>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</si>
  <si>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</si>
  <si>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</si>
  <si>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</si>
  <si>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</si>
  <si>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</si>
  <si>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</si>
  <si>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</si>
  <si>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</si>
  <si>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</si>
  <si>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</si>
  <si>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</si>
  <si>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</si>
  <si>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</si>
  <si>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</si>
  <si>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</si>
  <si>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</si>
  <si>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</si>
  <si>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</si>
  <si>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</si>
  <si>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</si>
  <si>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</si>
  <si>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</si>
  <si>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</si>
  <si>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</si>
  <si>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</si>
  <si>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</si>
  <si>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</si>
  <si>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</si>
  <si>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</si>
  <si>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</si>
  <si>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</si>
  <si>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</si>
  <si>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</si>
  <si>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</si>
  <si>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</si>
  <si>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</si>
  <si>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</si>
  <si>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</si>
  <si>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</si>
  <si>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</si>
  <si>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</si>
  <si>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</si>
  <si>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</si>
  <si>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</si>
  <si>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</si>
  <si>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</si>
  <si>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</si>
  <si>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</si>
  <si>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</si>
  <si>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</si>
  <si>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</si>
  <si>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</si>
  <si>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</si>
  <si>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</si>
  <si>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</si>
  <si>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</si>
  <si>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</si>
  <si>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</si>
  <si>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</si>
  <si>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</si>
  <si>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</si>
  <si>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</si>
  <si>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</si>
  <si>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</si>
  <si>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</si>
  <si>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</si>
  <si>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</si>
  <si>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</si>
  <si>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</si>
  <si>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</si>
  <si>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</si>
  <si>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</si>
  <si>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</si>
  <si>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</si>
  <si>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</si>
  <si>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</si>
  <si>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</si>
  <si>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</si>
  <si>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</si>
  <si>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</si>
  <si>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</si>
  <si>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</si>
  <si>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</si>
  <si>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</si>
  <si>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</si>
  <si>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</si>
  <si>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</si>
  <si>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</si>
  <si>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</si>
  <si>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</si>
  <si>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</si>
  <si>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</si>
  <si>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</si>
  <si>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</si>
  <si>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</si>
  <si>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</si>
  <si>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</si>
  <si>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</si>
  <si>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</si>
  <si>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</si>
  <si>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</si>
  <si>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</si>
  <si>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</si>
  <si>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</si>
  <si>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</si>
  <si>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</si>
  <si>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</si>
  <si>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</si>
  <si>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</si>
  <si>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</si>
  <si>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</si>
  <si>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</si>
  <si>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</si>
  <si>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</si>
  <si>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</si>
  <si>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</si>
  <si>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</si>
  <si>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</si>
  <si>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</si>
  <si>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</si>
  <si>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</si>
  <si>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</si>
  <si>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</si>
  <si>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</si>
  <si>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</si>
  <si>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</si>
  <si>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</si>
  <si>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</si>
  <si>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</si>
  <si>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</si>
  <si>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</si>
  <si>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</si>
  <si>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</si>
  <si>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</si>
  <si>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</si>
  <si>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</si>
  <si>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</si>
  <si>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</si>
  <si>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</si>
  <si>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</si>
  <si>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</si>
  <si>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</si>
  <si>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</si>
  <si>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</si>
  <si>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</si>
  <si>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</si>
  <si>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</si>
  <si>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</si>
  <si>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</si>
  <si>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</si>
  <si>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</si>
  <si>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</si>
  <si>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</si>
  <si>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</si>
  <si>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</si>
  <si>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</si>
  <si>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</si>
  <si>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</si>
  <si>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</si>
  <si>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</si>
  <si>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</si>
  <si>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</si>
  <si>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</si>
  <si>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</si>
  <si>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</si>
  <si>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</si>
  <si>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</si>
  <si>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</si>
  <si>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</si>
  <si>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</si>
  <si>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</si>
  <si>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</si>
  <si>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</si>
  <si>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</si>
  <si>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</si>
  <si>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</si>
  <si>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</si>
  <si>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</si>
  <si>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</si>
  <si>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</si>
  <si>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</si>
  <si>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</si>
  <si>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</si>
  <si>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</si>
  <si>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</si>
  <si>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</si>
  <si>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</si>
  <si>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</si>
  <si>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</si>
  <si>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</si>
  <si>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</si>
  <si>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</si>
  <si>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</si>
  <si>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</si>
  <si>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</si>
  <si>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</si>
  <si>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</si>
  <si>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</si>
  <si>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</si>
  <si>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</si>
  <si>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</si>
  <si>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</si>
  <si>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</si>
  <si>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</si>
  <si>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</si>
  <si>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</si>
  <si>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</si>
  <si>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</si>
  <si>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</si>
  <si>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</si>
  <si>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</si>
  <si>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</si>
  <si>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</si>
  <si>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</si>
  <si>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</si>
  <si>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</si>
  <si>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</si>
  <si>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</si>
  <si>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</si>
  <si>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</si>
  <si>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</si>
  <si>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</si>
  <si>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</si>
  <si>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</si>
  <si>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</si>
  <si>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</si>
  <si>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</si>
  <si>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</si>
  <si>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</si>
  <si>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</si>
  <si>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</si>
  <si>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</si>
  <si>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</si>
  <si>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</si>
  <si>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</si>
  <si>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</si>
  <si>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</si>
  <si>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</si>
  <si>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</si>
  <si>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</si>
  <si>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</si>
  <si>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</si>
  <si>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</si>
  <si>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</si>
  <si>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</si>
  <si>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</si>
  <si>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</si>
  <si>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</si>
  <si>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</si>
  <si>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</si>
  <si>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</si>
  <si>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</si>
  <si>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</si>
  <si>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</si>
  <si>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</si>
  <si>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</si>
  <si>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</si>
  <si>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</si>
  <si>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</si>
  <si>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</si>
  <si>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</si>
  <si>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</si>
  <si>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</si>
  <si>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</si>
  <si>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</si>
  <si>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</si>
  <si>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</si>
  <si>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</si>
  <si>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</si>
  <si>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</si>
  <si>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</si>
  <si>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</si>
  <si>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</si>
  <si>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</si>
  <si>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</si>
  <si>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</si>
  <si>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</si>
  <si>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</si>
  <si>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</si>
  <si>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</si>
  <si>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</si>
  <si>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</si>
  <si>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</si>
  <si>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</si>
  <si>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</si>
  <si>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</si>
  <si>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</si>
  <si>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</si>
  <si>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</si>
  <si>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</si>
  <si>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</si>
  <si>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</si>
  <si>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</si>
  <si>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</si>
  <si>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</si>
  <si>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</si>
  <si>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</si>
  <si>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</si>
  <si>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</si>
  <si>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</si>
  <si>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</si>
  <si>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</si>
  <si>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</si>
  <si>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</si>
  <si>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</si>
  <si>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</si>
  <si>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</si>
  <si>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</si>
  <si>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</si>
  <si>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</si>
  <si>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</si>
  <si>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</si>
  <si>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</si>
  <si>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</si>
  <si>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</si>
  <si>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</si>
  <si>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</si>
  <si>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</si>
  <si>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</si>
  <si>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</si>
  <si>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</si>
  <si>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</si>
  <si>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</si>
  <si>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</si>
  <si>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</si>
  <si>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</si>
  <si>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</si>
  <si>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</si>
  <si>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</si>
  <si>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</si>
  <si>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</si>
  <si>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</si>
  <si>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</si>
  <si>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</si>
  <si>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</si>
  <si>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</si>
  <si>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</si>
  <si>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</si>
  <si>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</si>
  <si>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</si>
  <si>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</si>
  <si>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</si>
  <si>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</si>
  <si>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</si>
  <si>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</si>
  <si>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</si>
  <si>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</si>
  <si>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</si>
  <si>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</si>
  <si>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</si>
  <si>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</si>
  <si>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</si>
  <si>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</si>
  <si>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</si>
  <si>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</si>
  <si>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</si>
  <si>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</si>
  <si>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</si>
  <si>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</si>
  <si>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</si>
  <si>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</si>
  <si>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</si>
  <si>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</si>
  <si>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</si>
  <si>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</si>
  <si>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</si>
  <si>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</si>
  <si>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</si>
  <si>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</si>
  <si>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</si>
  <si>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</si>
  <si>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</si>
  <si>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</si>
  <si>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</si>
  <si>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</si>
  <si>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</si>
  <si>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</si>
  <si>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</si>
  <si>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</si>
  <si>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</si>
  <si>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</si>
  <si>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</si>
  <si>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</si>
  <si>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</si>
  <si>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</si>
  <si>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</si>
  <si>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</si>
  <si>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</si>
  <si>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</si>
  <si>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</si>
  <si>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</si>
  <si>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</si>
  <si>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</si>
  <si>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</si>
  <si>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</si>
  <si>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</si>
  <si>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</si>
  <si>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</si>
  <si>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</si>
  <si>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</si>
  <si>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</si>
  <si>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</si>
  <si>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</si>
  <si>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</si>
  <si>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</si>
  <si>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</si>
  <si>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</si>
  <si>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</si>
  <si>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</si>
  <si>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</si>
  <si>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</si>
  <si>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</si>
  <si>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</si>
  <si>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</si>
  <si>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</si>
  <si>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</si>
  <si>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</si>
  <si>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</si>
  <si>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</si>
  <si>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</si>
  <si>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</si>
  <si>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</si>
  <si>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</si>
  <si>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</si>
  <si>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</si>
  <si>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</si>
  <si>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</si>
  <si>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</si>
  <si>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</si>
  <si>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</si>
  <si>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</si>
  <si>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</si>
  <si>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</si>
  <si>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</si>
  <si>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</si>
  <si>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</si>
  <si>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</si>
  <si>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</si>
  <si>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</si>
  <si>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</si>
  <si>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</si>
  <si>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</si>
  <si>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</si>
  <si>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</si>
  <si>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</si>
  <si>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</si>
  <si>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</si>
  <si>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</si>
  <si>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</si>
  <si>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</si>
  <si>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</si>
  <si>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</si>
  <si>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</si>
  <si>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</si>
  <si>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</si>
  <si>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</si>
  <si>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</si>
  <si>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</si>
  <si>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</si>
  <si>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</si>
  <si>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</si>
  <si>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</si>
  <si>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</si>
  <si>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</si>
  <si>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</si>
  <si>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</si>
  <si>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</si>
  <si>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</si>
  <si>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</si>
  <si>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</si>
  <si>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</si>
  <si>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</si>
  <si>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</si>
  <si>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</si>
  <si>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</si>
  <si>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</si>
  <si>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</si>
  <si>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</si>
  <si>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</si>
  <si>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</si>
  <si>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</si>
  <si>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</si>
  <si>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</si>
  <si>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</si>
  <si>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</si>
  <si>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</si>
  <si>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</si>
  <si>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</si>
  <si>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</si>
  <si>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</si>
  <si>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</si>
  <si>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</si>
  <si>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</si>
  <si>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</si>
  <si>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</si>
  <si>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</si>
  <si>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</si>
  <si>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</si>
  <si>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</si>
  <si>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</si>
  <si>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</si>
  <si>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</si>
  <si>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</si>
  <si>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</si>
  <si>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</si>
  <si>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</si>
  <si>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</si>
  <si>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</si>
  <si>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</si>
  <si>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</si>
  <si>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</si>
  <si>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</si>
  <si>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</si>
  <si>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</si>
  <si>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</si>
  <si>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</si>
  <si>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</si>
  <si>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</si>
  <si>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</si>
  <si>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</si>
  <si>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</si>
  <si>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</si>
  <si>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</si>
  <si>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</si>
  <si>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</si>
  <si>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</si>
  <si>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</si>
  <si>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</si>
  <si>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</si>
  <si>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</si>
  <si>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</si>
  <si>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</si>
  <si>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</si>
  <si>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</si>
  <si>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</si>
  <si>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</si>
  <si>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</si>
  <si>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</si>
  <si>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</si>
  <si>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</si>
  <si>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</si>
  <si>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</si>
  <si>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</si>
  <si>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</si>
  <si>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</si>
  <si>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</si>
  <si>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</si>
  <si>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</si>
  <si>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</si>
  <si>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</si>
  <si>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</si>
  <si>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</si>
  <si>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</si>
  <si>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</si>
  <si>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</si>
  <si>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</si>
  <si>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</si>
  <si>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</si>
  <si>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</si>
  <si>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</si>
  <si>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</si>
  <si>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</si>
  <si>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</si>
  <si>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</si>
  <si>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</si>
  <si>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</si>
  <si>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</si>
  <si>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</si>
  <si>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</si>
  <si>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</si>
  <si>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</si>
  <si>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</si>
  <si>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</si>
  <si>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</si>
  <si>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</si>
  <si>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</si>
  <si>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</si>
  <si>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</si>
  <si>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</si>
  <si>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</si>
  <si>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</si>
  <si>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</si>
  <si>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</si>
  <si>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</si>
  <si>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</si>
  <si>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</si>
  <si>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</si>
  <si>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</si>
  <si>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</si>
  <si>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</si>
  <si>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</si>
  <si>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</si>
  <si>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</si>
  <si>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</si>
  <si>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</si>
  <si>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</si>
  <si>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</si>
  <si>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</si>
  <si>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</si>
  <si>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</si>
  <si>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</si>
  <si>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</si>
  <si>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</si>
  <si>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</si>
  <si>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</si>
  <si>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</si>
  <si>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</si>
  <si>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</si>
  <si>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</si>
  <si>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</si>
  <si>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</si>
  <si>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</si>
  <si>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</si>
  <si>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</si>
  <si>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</si>
  <si>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</si>
  <si>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</si>
  <si>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</si>
  <si>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</si>
  <si>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</si>
  <si>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</si>
  <si>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</si>
  <si>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</si>
  <si>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</si>
  <si>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</si>
  <si>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</si>
  <si>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</si>
  <si>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</si>
  <si>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</si>
  <si>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</si>
  <si>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</si>
  <si>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</si>
  <si>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</si>
  <si>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</si>
  <si>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</si>
  <si>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</si>
  <si>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</si>
  <si>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</si>
  <si>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</si>
  <si>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</si>
  <si>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</si>
  <si>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</si>
  <si>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</si>
  <si>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</si>
  <si>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</si>
  <si>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</si>
  <si>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</si>
  <si>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</si>
  <si>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</si>
  <si>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</si>
  <si>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</si>
  <si>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</si>
  <si>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</si>
  <si>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</si>
  <si>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</si>
  <si>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</si>
  <si>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</si>
  <si>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</si>
  <si>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</si>
  <si>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</si>
  <si>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</si>
  <si>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</si>
  <si>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</si>
  <si>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</si>
  <si>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</si>
  <si>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</si>
  <si>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</si>
  <si>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</si>
  <si>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</si>
  <si>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</si>
  <si>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</si>
  <si>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</si>
  <si>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</si>
  <si>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</si>
  <si>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</si>
  <si>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</si>
  <si>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</si>
  <si>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</si>
  <si>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</si>
  <si>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</si>
  <si>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</si>
  <si>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</si>
  <si>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</si>
  <si>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</si>
  <si>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</si>
  <si>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</si>
  <si>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</si>
  <si>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</si>
  <si>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</si>
  <si>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</si>
  <si>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</si>
  <si>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</si>
  <si>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</si>
  <si>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</si>
  <si>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</si>
  <si>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</si>
  <si>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</si>
  <si>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</si>
  <si>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</si>
  <si>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</si>
  <si>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</si>
  <si>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</si>
  <si>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</si>
  <si>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</si>
  <si>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</si>
  <si>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</si>
  <si>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</si>
  <si>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</si>
  <si>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</si>
  <si>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</si>
  <si>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</si>
  <si>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</si>
  <si>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</si>
  <si>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</si>
  <si>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</si>
  <si>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</si>
  <si>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</si>
  <si>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</si>
  <si>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</si>
  <si>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</si>
  <si>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</si>
  <si>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</si>
  <si>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</si>
  <si>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</si>
  <si>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</si>
  <si>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</si>
  <si>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</si>
  <si>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</si>
  <si>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</si>
  <si>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</si>
  <si>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</si>
  <si>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</si>
  <si>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</si>
  <si>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</si>
  <si>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</si>
  <si>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</si>
  <si>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</si>
  <si>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</si>
  <si>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</si>
  <si>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</si>
  <si>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</si>
  <si>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</si>
  <si>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</si>
  <si>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</si>
  <si>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</si>
  <si>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</si>
  <si>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</si>
  <si>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</si>
  <si>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</si>
  <si>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</si>
  <si>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</si>
  <si>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</si>
  <si>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</si>
  <si>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</si>
  <si>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</si>
  <si>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</si>
  <si>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</si>
  <si>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</si>
  <si>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</si>
  <si>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</si>
  <si>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</si>
  <si>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</si>
  <si>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</si>
  <si>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</si>
  <si>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</si>
  <si>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</si>
  <si>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</si>
  <si>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</si>
  <si>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</si>
  <si>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</si>
  <si>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</si>
  <si>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</si>
  <si>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</si>
  <si>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</si>
  <si>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</si>
  <si>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</si>
  <si>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</si>
  <si>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</si>
  <si>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</si>
  <si>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</si>
  <si>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</si>
  <si>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</si>
  <si>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</si>
  <si>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</si>
  <si>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</si>
  <si>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</si>
  <si>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</si>
  <si>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</si>
  <si>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</si>
  <si>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</si>
  <si>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</si>
  <si>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</si>
  <si>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</si>
  <si>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</si>
  <si>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</si>
  <si>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</si>
  <si>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</si>
  <si>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</si>
  <si>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</si>
  <si>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</si>
  <si>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</si>
  <si>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</si>
  <si>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</si>
  <si>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</si>
  <si>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</si>
  <si>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</si>
  <si>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</si>
  <si>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</si>
  <si>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</si>
  <si>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</si>
  <si>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</si>
  <si>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</si>
  <si>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</si>
  <si>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</si>
  <si>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</si>
  <si>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</si>
  <si>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</si>
  <si>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</si>
  <si>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</si>
  <si>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</si>
  <si>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</si>
  <si>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</si>
  <si>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</si>
  <si>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</si>
  <si>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</si>
  <si>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</si>
  <si>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</si>
  <si>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</si>
  <si>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</si>
  <si>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</si>
  <si>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</si>
  <si>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</si>
  <si>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</si>
  <si>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</si>
  <si>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</si>
  <si>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</si>
  <si>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</si>
  <si>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</si>
  <si>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</si>
  <si>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</si>
  <si>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</si>
  <si>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</si>
  <si>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</si>
  <si>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</si>
  <si>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</si>
  <si>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</si>
  <si>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</si>
  <si>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</si>
  <si>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</si>
  <si>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</si>
  <si>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</si>
  <si>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</si>
  <si>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</si>
  <si>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</si>
  <si>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</si>
  <si>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</si>
  <si>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</si>
  <si>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</si>
  <si>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</si>
  <si>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</si>
  <si>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</si>
  <si>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</si>
  <si>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</si>
  <si>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</si>
  <si>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</si>
  <si>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</si>
  <si>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</si>
  <si>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</si>
  <si>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</si>
  <si>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</si>
  <si>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</si>
  <si>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</si>
  <si>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</si>
  <si>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</si>
  <si>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</si>
  <si>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</si>
  <si>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</si>
  <si>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</si>
  <si>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</si>
  <si>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</si>
  <si>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</si>
  <si>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</si>
  <si>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</si>
  <si>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</si>
  <si>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</si>
  <si>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</si>
  <si>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</si>
  <si>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</si>
  <si>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</si>
  <si>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</si>
  <si>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</si>
  <si>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</si>
  <si>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</si>
  <si>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</si>
  <si>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</si>
  <si>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</si>
  <si>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</si>
  <si>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</si>
  <si>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</si>
  <si>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</si>
  <si>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</si>
  <si>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</si>
  <si>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</si>
  <si>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</si>
  <si>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</si>
  <si>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</si>
  <si>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</si>
  <si>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</si>
  <si>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</si>
  <si>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</si>
  <si>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</si>
  <si>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</si>
  <si>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</si>
  <si>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</si>
  <si>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</si>
  <si>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</si>
  <si>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</si>
  <si>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</si>
  <si>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</si>
  <si>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</si>
  <si>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</si>
  <si>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</si>
  <si>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</si>
  <si>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</si>
  <si>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</si>
  <si>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</si>
  <si>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</si>
  <si>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</si>
  <si>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</si>
  <si>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</si>
  <si>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</si>
  <si>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</si>
  <si>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</si>
  <si>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</si>
  <si>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</si>
  <si>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</si>
  <si>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</si>
  <si>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</si>
  <si>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</si>
  <si>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</si>
  <si>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</si>
  <si>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</si>
  <si>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</si>
  <si>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</si>
  <si>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</si>
  <si>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</si>
  <si>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</si>
  <si>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</si>
  <si>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</si>
  <si>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</si>
  <si>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</si>
  <si>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</si>
  <si>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</si>
  <si>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</si>
  <si>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</si>
  <si>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</si>
  <si>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</si>
  <si>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</si>
  <si>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</si>
  <si>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</si>
  <si>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</si>
  <si>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</si>
  <si>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</si>
  <si>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</si>
  <si>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</si>
  <si>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</si>
  <si>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</si>
  <si>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</si>
  <si>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</si>
  <si>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</si>
  <si>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</si>
  <si>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</si>
  <si>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</si>
  <si>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</si>
  <si>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</si>
  <si>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</si>
  <si>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</si>
  <si>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</si>
  <si>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</si>
  <si>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</si>
  <si>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</si>
  <si>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</si>
  <si>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</si>
  <si>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</si>
  <si>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</si>
  <si>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</si>
  <si>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</si>
  <si>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</si>
  <si>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</si>
  <si>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</si>
  <si>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</si>
  <si>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</si>
  <si>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</si>
  <si>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</si>
  <si>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</si>
  <si>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</si>
  <si>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</si>
  <si>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</si>
  <si>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</si>
  <si>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</si>
  <si>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</si>
  <si>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</si>
  <si>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</si>
  <si>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</si>
  <si>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</si>
  <si>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</si>
  <si>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</si>
  <si>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</si>
  <si>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</si>
  <si>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</si>
  <si>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</si>
  <si>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</si>
  <si>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</si>
  <si>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</si>
  <si>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</si>
  <si>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</si>
  <si>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</si>
  <si>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</si>
  <si>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</si>
  <si>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</si>
  <si>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</si>
  <si>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</si>
  <si>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</si>
  <si>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</si>
  <si>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</si>
  <si>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</si>
  <si>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</si>
  <si>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</si>
  <si>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</si>
  <si>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</si>
  <si>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</si>
  <si>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</si>
  <si>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</si>
  <si>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</si>
  <si>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</si>
  <si>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</si>
  <si>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</si>
  <si>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</si>
  <si>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</si>
  <si>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</si>
  <si>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</si>
  <si>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</si>
  <si>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</si>
  <si>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</si>
  <si>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</si>
  <si>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</si>
  <si>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</si>
  <si>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</si>
  <si>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</si>
  <si>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</si>
  <si>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</si>
  <si>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</si>
  <si>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</si>
  <si>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</si>
  <si>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</si>
  <si>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</si>
  <si>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</si>
  <si>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</si>
  <si>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</si>
  <si>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</si>
  <si>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</si>
  <si>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</si>
  <si>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</si>
  <si>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</si>
  <si>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</si>
  <si>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</si>
  <si>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</si>
  <si>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</si>
  <si>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</si>
  <si>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</si>
  <si>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</si>
  <si>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</si>
  <si>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</si>
  <si>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</si>
  <si>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</si>
  <si>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</si>
  <si>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</si>
  <si>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</si>
  <si>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</si>
  <si>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</si>
  <si>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</si>
  <si>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</si>
  <si>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</si>
  <si>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</si>
  <si>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</si>
  <si>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</si>
  <si>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</si>
  <si>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</si>
  <si>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</si>
  <si>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</si>
  <si>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</si>
  <si>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</si>
  <si>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</si>
  <si>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</si>
  <si>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</si>
  <si>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</si>
  <si>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</si>
  <si>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</si>
  <si>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</si>
  <si>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</si>
  <si>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</si>
  <si>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</si>
  <si>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</si>
  <si>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</si>
  <si>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</si>
  <si>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</si>
  <si>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</si>
  <si>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</si>
  <si>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</si>
  <si>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</si>
  <si>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</si>
  <si>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</si>
  <si>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</si>
  <si>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</si>
  <si>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</si>
  <si>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</si>
  <si>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</si>
  <si>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</si>
  <si>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</si>
  <si>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</si>
  <si>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</si>
  <si>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</si>
  <si>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</si>
  <si>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</si>
  <si>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</si>
  <si>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</si>
  <si>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</si>
  <si>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</si>
  <si>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</si>
  <si>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</si>
  <si>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</si>
  <si>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</si>
  <si>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</si>
  <si>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</si>
  <si>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</si>
  <si>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</si>
  <si>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</si>
  <si>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</si>
  <si>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</si>
  <si>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</si>
  <si>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</si>
  <si>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</si>
  <si>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</si>
  <si>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</si>
  <si>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</si>
  <si>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</si>
  <si>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</si>
  <si>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</si>
  <si>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</si>
  <si>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</si>
  <si>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</si>
  <si>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</si>
  <si>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</si>
  <si>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</si>
  <si>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</si>
  <si>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</si>
  <si>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</si>
  <si>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</si>
  <si>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</si>
  <si>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</si>
  <si>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</si>
  <si>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</si>
  <si>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</si>
  <si>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</si>
  <si>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</si>
  <si>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</si>
  <si>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</si>
  <si>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</si>
  <si>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</si>
  <si>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</si>
  <si>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</si>
  <si>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</si>
  <si>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</si>
  <si>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</si>
  <si>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</si>
  <si>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</si>
  <si>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</si>
  <si>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</si>
  <si>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</si>
  <si>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</si>
  <si>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</si>
  <si>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</si>
  <si>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</si>
  <si>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</si>
  <si>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</si>
  <si>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</si>
  <si>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</si>
  <si>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</si>
  <si>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</si>
  <si>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</si>
  <si>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</si>
  <si>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</si>
  <si>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</si>
  <si>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</si>
  <si>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</si>
  <si>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</si>
  <si>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</si>
  <si>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</si>
  <si>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</si>
  <si>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</si>
  <si>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</si>
  <si>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</si>
  <si>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</si>
  <si>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</si>
  <si>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</si>
  <si>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</si>
  <si>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</si>
  <si>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</si>
  <si>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</si>
  <si>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</si>
  <si>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</si>
  <si>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</si>
  <si>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</si>
  <si>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</si>
  <si>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</si>
  <si>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</si>
  <si>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</si>
  <si>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</si>
  <si>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</si>
  <si>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</si>
  <si>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</si>
  <si>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</si>
  <si>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</si>
  <si>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</si>
  <si>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</si>
  <si>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</si>
  <si>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</si>
  <si>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</si>
  <si>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</si>
  <si>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</si>
  <si>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</si>
  <si>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</si>
  <si>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</si>
  <si>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</si>
  <si>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</si>
  <si>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</si>
  <si>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</si>
  <si>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</si>
  <si>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</si>
  <si>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</si>
  <si>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</si>
  <si>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</si>
  <si>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</si>
  <si>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</si>
  <si>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</si>
  <si>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</si>
  <si>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</si>
  <si>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</si>
  <si>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</si>
  <si>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</si>
  <si>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</si>
  <si>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</si>
  <si>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</si>
  <si>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</si>
  <si>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</si>
  <si>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</si>
  <si>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</si>
  <si>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</si>
  <si>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</si>
  <si>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</si>
  <si>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</si>
  <si>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</si>
  <si>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</si>
  <si>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</si>
  <si>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</si>
  <si>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</si>
  <si>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</si>
  <si>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</si>
  <si>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</si>
  <si>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</si>
  <si>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</si>
  <si>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</si>
  <si>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</si>
  <si>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</si>
  <si>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</si>
  <si>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</si>
  <si>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</si>
  <si>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</si>
  <si>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</si>
  <si>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</si>
  <si>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</si>
  <si>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</si>
  <si>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</si>
  <si>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</si>
  <si>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</si>
  <si>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</si>
  <si>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</si>
  <si>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</si>
  <si>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</si>
  <si>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</si>
  <si>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</si>
  <si>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</si>
  <si>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</si>
  <si>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</si>
  <si>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</si>
  <si>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</si>
  <si>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</si>
  <si>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</si>
  <si>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</si>
  <si>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</si>
  <si>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</si>
  <si>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</si>
  <si>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</si>
  <si>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</si>
  <si>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</si>
  <si>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</si>
  <si>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</si>
  <si>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</si>
  <si>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</si>
  <si>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</si>
  <si>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</si>
  <si>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</si>
  <si>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</si>
  <si>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</si>
  <si>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</si>
  <si>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</si>
  <si>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</si>
  <si>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</si>
  <si>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</si>
  <si>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</si>
  <si>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</si>
  <si>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</si>
  <si>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</si>
  <si>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</si>
  <si>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</si>
  <si>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</si>
  <si>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</si>
  <si>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</si>
  <si>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</si>
  <si>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</si>
  <si>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</si>
  <si>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</si>
  <si>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</si>
  <si>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</si>
  <si>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</si>
  <si>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</si>
  <si>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</si>
  <si>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</si>
  <si>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</si>
  <si>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</si>
  <si>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</si>
  <si>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</si>
  <si>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</si>
  <si>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</si>
  <si>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</si>
  <si>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</si>
  <si>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</si>
  <si>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</si>
  <si>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</si>
  <si>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</si>
  <si>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</si>
  <si>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</si>
  <si>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</si>
  <si>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</si>
  <si>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</si>
  <si>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</si>
  <si>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</si>
  <si>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</si>
  <si>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</si>
  <si>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</si>
  <si>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</si>
  <si>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</si>
  <si>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</si>
  <si>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</si>
  <si>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</si>
  <si>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</si>
  <si>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</si>
  <si>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</si>
  <si>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</si>
  <si>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</si>
  <si>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</si>
  <si>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</si>
  <si>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</si>
  <si>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</si>
  <si>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</si>
  <si>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</si>
  <si>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</si>
  <si>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</si>
  <si>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</si>
  <si>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</si>
  <si>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</si>
  <si>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</si>
  <si>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</si>
  <si>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</si>
  <si>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</si>
  <si>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</si>
  <si>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</si>
  <si>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</si>
  <si>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</si>
  <si>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</si>
  <si>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</si>
  <si>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</si>
  <si>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</si>
  <si>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</si>
  <si>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</si>
  <si>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</si>
  <si>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</si>
  <si>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</si>
  <si>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</si>
  <si>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</si>
  <si>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</si>
  <si>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</si>
  <si>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</si>
  <si>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</si>
  <si>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</si>
  <si>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</si>
  <si>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</si>
  <si>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</si>
  <si>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</si>
  <si>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</si>
  <si>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</si>
  <si>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</si>
  <si>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</si>
  <si>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</si>
  <si>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</si>
  <si>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</si>
  <si>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</si>
  <si>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</si>
  <si>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</si>
  <si>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</si>
  <si>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</si>
  <si>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</si>
  <si>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</si>
  <si>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</si>
  <si>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</si>
  <si>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</si>
  <si>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</si>
  <si>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</si>
  <si>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</si>
  <si>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</si>
  <si>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</si>
  <si>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</si>
  <si>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</si>
  <si>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</si>
  <si>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</si>
  <si>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</si>
  <si>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</si>
  <si>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</si>
  <si>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</si>
  <si>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</si>
  <si>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</si>
  <si>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</si>
  <si>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</si>
  <si>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</si>
  <si>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</si>
  <si>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</si>
  <si>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</si>
  <si>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</si>
  <si>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</si>
  <si>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</si>
  <si>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</si>
  <si>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</si>
  <si>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</si>
  <si>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</si>
  <si>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</si>
  <si>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</si>
  <si>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</si>
  <si>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</si>
  <si>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</si>
  <si>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</si>
  <si>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</si>
  <si>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</si>
  <si>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</si>
  <si>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</si>
  <si>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</si>
  <si>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</si>
  <si>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</si>
  <si>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</si>
  <si>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</si>
  <si>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</si>
  <si>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</si>
  <si>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</si>
  <si>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</si>
  <si>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</si>
  <si>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</si>
  <si>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</si>
  <si>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</si>
  <si>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</si>
  <si>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</si>
  <si>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</si>
  <si>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</si>
  <si>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</si>
  <si>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</si>
  <si>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</si>
  <si>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</si>
  <si>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</si>
  <si>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</si>
  <si>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</si>
  <si>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</si>
  <si>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</si>
  <si>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</si>
  <si>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</si>
  <si>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</si>
  <si>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</si>
  <si>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</si>
  <si>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</si>
  <si>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</si>
  <si>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</si>
  <si>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</si>
  <si>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</si>
  <si>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</si>
  <si>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</si>
  <si>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</si>
  <si>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</si>
  <si>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</si>
  <si>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</si>
  <si>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</si>
  <si>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</si>
  <si>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</si>
  <si>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</si>
  <si>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</si>
  <si>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</si>
  <si>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</si>
  <si>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</si>
  <si>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</si>
  <si>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</si>
  <si>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</si>
  <si>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</si>
  <si>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</si>
  <si>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</si>
  <si>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</si>
  <si>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</si>
  <si>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</si>
  <si>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</si>
  <si>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</si>
  <si>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</si>
  <si>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</si>
  <si>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</si>
  <si>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</si>
  <si>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</si>
  <si>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</si>
  <si>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</si>
  <si>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</si>
  <si>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</si>
  <si>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</si>
  <si>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</si>
  <si>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</si>
  <si>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</si>
  <si>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</si>
  <si>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</si>
  <si>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</si>
  <si>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</si>
  <si>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</si>
  <si>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</si>
  <si>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</si>
  <si>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</si>
  <si>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</si>
  <si>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</si>
  <si>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</si>
  <si>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</si>
  <si>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</si>
  <si>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</si>
  <si>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</si>
  <si>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</si>
  <si>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</si>
  <si>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</si>
  <si>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</si>
  <si>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</si>
  <si>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</si>
  <si>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</si>
  <si>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</si>
  <si>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</si>
  <si>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</si>
  <si>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</si>
  <si>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</si>
  <si>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</si>
  <si>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</si>
  <si>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</si>
  <si>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</si>
  <si>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</si>
  <si>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</si>
  <si>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</si>
  <si>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</si>
  <si>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</si>
  <si>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</si>
  <si>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</si>
  <si>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</si>
  <si>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</si>
  <si>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</si>
  <si>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</si>
  <si>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</si>
  <si>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</si>
  <si>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</si>
  <si>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</si>
  <si>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</si>
  <si>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</si>
  <si>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</si>
  <si>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</si>
  <si>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</si>
  <si>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</si>
  <si>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</si>
  <si>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</si>
  <si>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</si>
  <si>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</si>
  <si>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</si>
  <si>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</si>
  <si>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</si>
  <si>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</si>
  <si>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</si>
  <si>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</si>
  <si>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</si>
  <si>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</si>
  <si>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</si>
  <si>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</si>
  <si>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</si>
  <si>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</si>
  <si>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</si>
  <si>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</si>
  <si>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</si>
  <si>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</si>
  <si>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</si>
  <si>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</si>
  <si>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</si>
  <si>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</si>
  <si>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</si>
  <si>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</si>
  <si>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</si>
  <si>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</si>
  <si>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</si>
  <si>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</si>
  <si>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</si>
  <si>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</si>
  <si>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</si>
  <si>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</si>
  <si>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</si>
  <si>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</si>
  <si>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</si>
  <si>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</si>
  <si>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</si>
  <si>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</si>
  <si>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</si>
  <si>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</si>
  <si>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</si>
  <si>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</si>
  <si>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</si>
  <si>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</si>
  <si>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</si>
  <si>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</si>
  <si>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</si>
  <si>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</si>
  <si>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</si>
  <si>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</si>
  <si>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</si>
  <si>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</si>
  <si>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</si>
  <si>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</si>
  <si>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</si>
  <si>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</si>
  <si>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</si>
  <si>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</si>
  <si>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</si>
  <si>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</si>
  <si>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</si>
  <si>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</si>
  <si>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</si>
  <si>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</si>
  <si>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</si>
  <si>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</si>
  <si>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</si>
  <si>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</si>
  <si>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</si>
  <si>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</si>
  <si>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</si>
  <si>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</si>
  <si>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</si>
  <si>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</si>
  <si>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</si>
  <si>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</si>
  <si>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</si>
  <si>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</si>
  <si>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</si>
  <si>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</si>
  <si>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</si>
  <si>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</si>
  <si>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</si>
  <si>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</si>
  <si>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</si>
  <si>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</si>
  <si>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</si>
  <si>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</si>
  <si>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</si>
  <si>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</si>
  <si>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</si>
  <si>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</si>
  <si>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</si>
  <si>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</si>
  <si>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</si>
  <si>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</si>
  <si>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</si>
  <si>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</si>
  <si>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</si>
  <si>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</si>
  <si>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</si>
  <si>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</si>
  <si>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</si>
  <si>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</si>
  <si>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</si>
  <si>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</si>
  <si>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</si>
  <si>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</si>
  <si>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</si>
  <si>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</si>
  <si>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</si>
  <si>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</si>
  <si>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</si>
  <si>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</si>
  <si>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</si>
  <si>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</si>
  <si>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</si>
  <si>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</si>
  <si>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</si>
  <si>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</si>
  <si>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</si>
  <si>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</si>
  <si>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</si>
  <si>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</si>
  <si>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</si>
  <si>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</si>
  <si>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</si>
  <si>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</si>
  <si>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</si>
  <si>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</si>
  <si>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</si>
  <si>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</si>
  <si>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</si>
  <si>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</si>
  <si>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</si>
  <si>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</si>
  <si>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</si>
  <si>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</si>
  <si>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</si>
  <si>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</si>
  <si>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</si>
  <si>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</si>
  <si>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</si>
  <si>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</si>
  <si>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</si>
  <si>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</si>
  <si>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</si>
  <si>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</si>
  <si>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</si>
  <si>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</si>
  <si>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</si>
  <si>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</si>
  <si>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</si>
  <si>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</si>
  <si>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</si>
  <si>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</si>
  <si>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</si>
  <si>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</si>
  <si>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</si>
  <si>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</si>
  <si>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</si>
  <si>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</si>
  <si>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</si>
  <si>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</si>
  <si>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</si>
  <si>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</si>
  <si>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</si>
  <si>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</si>
  <si>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</si>
  <si>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</si>
  <si>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</si>
  <si>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</si>
  <si>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</si>
  <si>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</si>
  <si>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</si>
  <si>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</si>
  <si>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</si>
  <si>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</si>
  <si>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</si>
  <si>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</si>
  <si>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</si>
  <si>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</si>
  <si>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</si>
  <si>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</si>
  <si>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</si>
  <si>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</si>
  <si>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</si>
  <si>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</si>
  <si>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</si>
  <si>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</si>
  <si>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</si>
  <si>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</si>
  <si>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</si>
  <si>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</si>
  <si>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</si>
  <si>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</si>
  <si>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</si>
  <si>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</si>
  <si>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</si>
  <si>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</si>
  <si>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</si>
  <si>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</si>
  <si>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</si>
  <si>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</si>
  <si>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</si>
  <si>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</si>
  <si>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</si>
  <si>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</si>
  <si>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</si>
  <si>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</si>
  <si>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</si>
  <si>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</si>
  <si>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</si>
  <si>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</si>
  <si>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</si>
  <si>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</si>
  <si>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</si>
  <si>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</si>
  <si>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</si>
  <si>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</si>
  <si>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</si>
  <si>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</si>
  <si>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</si>
  <si>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</si>
  <si>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</si>
  <si>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</si>
  <si>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</si>
  <si>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</si>
  <si>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</si>
  <si>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</si>
  <si>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</si>
  <si>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</si>
  <si>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</si>
  <si>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</si>
  <si>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</si>
  <si>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</si>
  <si>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</si>
  <si>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</si>
  <si>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</si>
  <si>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</si>
  <si>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</si>
  <si>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</si>
  <si>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</si>
  <si>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</si>
  <si>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</si>
  <si>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</si>
  <si>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</si>
  <si>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</si>
  <si>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</si>
  <si>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</si>
  <si>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</si>
  <si>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</si>
  <si>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</si>
  <si>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</si>
  <si>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</si>
  <si>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</si>
  <si>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</si>
  <si>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</si>
  <si>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</si>
  <si>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</si>
  <si>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</si>
  <si>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</si>
  <si>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</si>
  <si>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</si>
  <si>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</si>
  <si>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</si>
  <si>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</si>
  <si>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</si>
  <si>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</si>
  <si>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</si>
  <si>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</si>
  <si>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</si>
  <si>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</si>
  <si>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</si>
  <si>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</si>
  <si>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</si>
  <si>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</si>
  <si>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</si>
  <si>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</si>
  <si>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</si>
  <si>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</si>
  <si>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</si>
  <si>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</si>
  <si>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</si>
  <si>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</si>
  <si>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</si>
  <si>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</si>
  <si>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</si>
  <si>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</si>
  <si>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</si>
  <si>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</si>
  <si>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</si>
  <si>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</si>
  <si>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</si>
  <si>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</si>
  <si>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</si>
  <si>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</si>
  <si>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</si>
  <si>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</si>
  <si>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</si>
  <si>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</si>
  <si>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</si>
  <si>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</si>
  <si>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</si>
  <si>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</si>
  <si>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</si>
  <si>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</si>
  <si>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</si>
  <si>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</si>
  <si>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</si>
  <si>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</si>
  <si>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</si>
  <si>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</si>
  <si>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</si>
  <si>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</si>
  <si>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</si>
  <si>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</si>
  <si>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</si>
  <si>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</si>
  <si>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</si>
  <si>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</si>
  <si>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</si>
  <si>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</si>
  <si>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</si>
  <si>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</si>
  <si>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</si>
  <si>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</si>
  <si>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</si>
  <si>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</si>
  <si>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</si>
  <si>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</si>
  <si>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</si>
  <si>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</si>
  <si>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</si>
  <si>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</si>
  <si>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</si>
  <si>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</si>
  <si>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</si>
  <si>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</si>
  <si>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</si>
  <si>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</si>
  <si>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</si>
  <si>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</si>
  <si>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</si>
  <si>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</si>
  <si>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</si>
  <si>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</si>
  <si>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</si>
  <si>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</si>
  <si>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</si>
  <si>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</si>
  <si>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</si>
  <si>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</si>
  <si>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</si>
  <si>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</si>
  <si>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</si>
  <si>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</si>
  <si>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</si>
  <si>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</si>
  <si>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</si>
  <si>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</si>
  <si>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</si>
  <si>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</si>
  <si>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</si>
  <si>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</si>
  <si>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</si>
  <si>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</si>
  <si>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</si>
  <si>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</si>
  <si>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</si>
  <si>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</si>
  <si>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</si>
  <si>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</si>
  <si>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</si>
  <si>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</si>
  <si>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</si>
  <si>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</si>
  <si>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</si>
  <si>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</si>
  <si>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</si>
  <si>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</si>
  <si>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</si>
  <si>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</si>
  <si>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</si>
  <si>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</si>
  <si>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</si>
  <si>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</si>
  <si>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</si>
  <si>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</si>
  <si>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</si>
  <si>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</si>
  <si>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</si>
  <si>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</si>
  <si>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</si>
  <si>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</si>
  <si>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</si>
  <si>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</si>
  <si>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</si>
  <si>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</si>
  <si>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</si>
  <si>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</si>
  <si>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</si>
  <si>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</si>
  <si>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</si>
  <si>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</si>
  <si>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</si>
  <si>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</si>
  <si>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</si>
  <si>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</si>
  <si>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</si>
  <si>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</si>
  <si>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</si>
  <si>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</si>
  <si>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</si>
  <si>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</si>
  <si>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</si>
  <si>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</si>
  <si>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</si>
  <si>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</si>
  <si>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</si>
  <si>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</si>
  <si>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</si>
  <si>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</si>
  <si>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</si>
  <si>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</si>
  <si>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</si>
  <si>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</si>
  <si>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</si>
  <si>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</si>
  <si>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</si>
  <si>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</si>
  <si>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</si>
  <si>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</si>
  <si>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</si>
  <si>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</si>
  <si>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</si>
  <si>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</si>
  <si>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</si>
  <si>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</si>
  <si>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</si>
  <si>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</si>
  <si>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</si>
  <si>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</si>
  <si>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</si>
  <si>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</si>
  <si>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</si>
  <si>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</si>
  <si>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</si>
  <si>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</si>
  <si>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</si>
  <si>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</si>
  <si>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</si>
  <si>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</si>
  <si>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</si>
  <si>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</si>
  <si>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</si>
  <si>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</si>
  <si>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</si>
  <si>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</si>
  <si>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</si>
  <si>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</si>
  <si>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</si>
  <si>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</si>
  <si>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</si>
  <si>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</si>
  <si>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</si>
  <si>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</si>
  <si>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</si>
  <si>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</si>
  <si>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</si>
  <si>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</si>
  <si>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</si>
  <si>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</si>
  <si>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</si>
  <si>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</si>
  <si>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</si>
  <si>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</si>
  <si>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</si>
  <si>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</si>
  <si>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</si>
  <si>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</si>
  <si>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</si>
  <si>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</si>
  <si>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</si>
  <si>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</si>
  <si>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</si>
  <si>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</si>
  <si>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</si>
  <si>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</si>
  <si>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</si>
  <si>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</si>
  <si>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</si>
  <si>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</si>
  <si>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</si>
  <si>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</si>
  <si>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</si>
  <si>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</si>
  <si>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</si>
  <si>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</si>
  <si>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</si>
  <si>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</si>
  <si>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</si>
  <si>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</si>
  <si>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</si>
  <si>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</si>
  <si>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</si>
  <si>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</si>
  <si>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</si>
  <si>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</si>
  <si>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</si>
  <si>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</si>
  <si>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</si>
  <si>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</si>
  <si>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</si>
  <si>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</si>
  <si>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</si>
  <si>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</si>
  <si>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</si>
  <si>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</si>
  <si>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</si>
  <si>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</si>
  <si>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</si>
  <si>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</si>
  <si>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</si>
  <si>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</si>
  <si>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</si>
  <si>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</si>
  <si>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</si>
  <si>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</si>
  <si>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</si>
  <si>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</si>
  <si>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</si>
  <si>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</si>
  <si>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</si>
  <si>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</si>
  <si>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</si>
  <si>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</si>
  <si>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</si>
  <si>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</si>
  <si>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</si>
  <si>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</si>
  <si>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</si>
  <si>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</si>
  <si>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</si>
  <si>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</si>
  <si>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</si>
  <si>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</si>
  <si>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</si>
  <si>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</si>
  <si>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</si>
  <si>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</si>
  <si>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</si>
  <si>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</si>
  <si>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</si>
  <si>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</si>
  <si>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</si>
  <si>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</si>
  <si>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</si>
  <si>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</si>
  <si>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</si>
  <si>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</si>
  <si>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</si>
  <si>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</si>
  <si>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</si>
  <si>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</si>
  <si>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</si>
  <si>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</si>
  <si>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</si>
  <si>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</si>
  <si>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</si>
  <si>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</si>
  <si>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</si>
  <si>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</si>
  <si>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</si>
  <si>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</si>
  <si>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</si>
  <si>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</si>
  <si>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</si>
  <si>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</si>
  <si>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</si>
  <si>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</si>
  <si>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</si>
  <si>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</si>
  <si>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</si>
  <si>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</si>
  <si>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</si>
  <si>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</si>
  <si>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</si>
  <si>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</si>
  <si>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</si>
  <si>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</si>
  <si>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</si>
  <si>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</si>
  <si>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</si>
  <si>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</si>
  <si>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</si>
  <si>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</si>
  <si>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</si>
  <si>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</si>
  <si>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</si>
  <si>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</si>
  <si>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</si>
  <si>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</si>
  <si>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</si>
  <si>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</si>
  <si>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</si>
  <si>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</si>
  <si>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</si>
  <si>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</si>
  <si>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</si>
  <si>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</si>
  <si>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</si>
  <si>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</si>
  <si>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</si>
  <si>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</si>
  <si>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</si>
  <si>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</si>
  <si>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</si>
  <si>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</si>
  <si>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</si>
  <si>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</si>
  <si>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</si>
  <si>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</si>
  <si>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</si>
  <si>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</si>
  <si>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</si>
  <si>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</si>
  <si>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</si>
  <si>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</si>
  <si>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</si>
  <si>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</si>
  <si>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</si>
  <si>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</si>
  <si>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</si>
  <si>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</si>
  <si>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</si>
  <si>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</si>
  <si>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</si>
  <si>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</si>
  <si>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</si>
  <si>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</si>
  <si>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</si>
  <si>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</si>
  <si>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</si>
  <si>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</si>
  <si>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</si>
  <si>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</si>
  <si>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</si>
  <si>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</si>
  <si>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</si>
  <si>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</si>
  <si>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</si>
  <si>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</si>
  <si>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</si>
  <si>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</si>
  <si>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</si>
  <si>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</si>
  <si>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</si>
  <si>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</si>
  <si>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</si>
  <si>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</si>
  <si>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</si>
  <si>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</si>
  <si>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</si>
  <si>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</si>
  <si>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</si>
  <si>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</si>
  <si>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</si>
  <si>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</si>
  <si>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</si>
  <si>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</si>
  <si>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</si>
  <si>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</si>
  <si>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</si>
  <si>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</si>
  <si>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</si>
  <si>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</si>
  <si>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</si>
  <si>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</si>
  <si>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</si>
  <si>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</si>
  <si>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</si>
  <si>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</si>
  <si>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</si>
  <si>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</si>
  <si>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</si>
  <si>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</si>
  <si>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</si>
  <si>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</si>
  <si>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</si>
  <si>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</si>
  <si>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</si>
  <si>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</si>
  <si>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</si>
  <si>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</si>
  <si>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</si>
  <si>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</si>
  <si>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</si>
  <si>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</si>
  <si>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</si>
  <si>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</si>
  <si>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</si>
  <si>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</si>
  <si>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</si>
  <si>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</si>
  <si>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</si>
  <si>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</si>
  <si>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</si>
  <si>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</si>
  <si>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</si>
  <si>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</si>
  <si>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</si>
  <si>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</si>
  <si>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</si>
  <si>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</si>
  <si>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</si>
  <si>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</si>
  <si>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</si>
  <si>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</si>
  <si>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</si>
  <si>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</si>
  <si>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</si>
  <si>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</si>
  <si>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</si>
  <si>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</si>
  <si>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</si>
  <si>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</si>
  <si>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</si>
  <si>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</si>
  <si>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</si>
  <si>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</si>
  <si>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</si>
  <si>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</si>
  <si>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</si>
  <si>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</si>
  <si>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</si>
  <si>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</si>
  <si>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</si>
  <si>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</si>
  <si>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</si>
  <si>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</si>
  <si>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</si>
  <si>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</si>
  <si>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</si>
  <si>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</si>
  <si>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</si>
  <si>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</si>
  <si>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</si>
  <si>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</si>
  <si>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</si>
  <si>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</si>
  <si>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</si>
  <si>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</si>
  <si>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</si>
  <si>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</si>
  <si>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</si>
  <si>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</si>
  <si>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</si>
  <si>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</si>
  <si>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</si>
  <si>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</si>
  <si>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</si>
  <si>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</si>
  <si>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</si>
  <si>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</si>
  <si>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</si>
  <si>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</si>
  <si>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</si>
  <si>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</si>
  <si>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</si>
  <si>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</si>
  <si>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</si>
  <si>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</si>
  <si>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</si>
  <si>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</si>
  <si>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</si>
  <si>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</si>
  <si>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</si>
  <si>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</si>
  <si>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</si>
  <si>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</si>
  <si>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</si>
  <si>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</si>
  <si>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</si>
  <si>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</si>
  <si>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</si>
  <si>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</si>
  <si>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</si>
  <si>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</si>
  <si>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</si>
  <si>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</si>
  <si>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</si>
  <si>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</si>
  <si>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</si>
  <si>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</si>
  <si>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</si>
  <si>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</si>
  <si>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</si>
  <si>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</si>
  <si>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</si>
  <si>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</si>
  <si>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</si>
  <si>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</si>
  <si>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</si>
  <si>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</si>
  <si>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</si>
  <si>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</si>
  <si>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</si>
  <si>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</si>
  <si>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</si>
  <si>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</si>
  <si>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</si>
  <si>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</si>
  <si>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</si>
  <si>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</si>
  <si>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</si>
  <si>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</si>
  <si>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</si>
  <si>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</si>
  <si>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</si>
  <si>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</si>
  <si>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</si>
  <si>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</si>
  <si>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</si>
  <si>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</si>
  <si>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</si>
  <si>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</si>
  <si>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</si>
  <si>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</si>
  <si>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</si>
  <si>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</si>
  <si>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</si>
  <si>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</si>
  <si>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</si>
  <si>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</si>
  <si>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</si>
  <si>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</si>
  <si>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</si>
  <si>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</si>
  <si>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</si>
  <si>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</si>
  <si>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</si>
  <si>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</si>
  <si>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</si>
  <si>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</si>
  <si>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</si>
  <si>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</si>
  <si>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</si>
  <si>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</si>
  <si>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</si>
  <si>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</si>
  <si>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</si>
  <si>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</si>
  <si>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</si>
  <si>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</si>
  <si>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</si>
  <si>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</si>
  <si>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</si>
  <si>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</si>
  <si>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</si>
  <si>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</si>
  <si>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</si>
  <si>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</si>
  <si>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</si>
  <si>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</si>
  <si>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</si>
  <si>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</si>
  <si>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</si>
  <si>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</si>
  <si>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</si>
  <si>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</si>
  <si>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</si>
  <si>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</si>
  <si>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</si>
  <si>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</si>
  <si>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</si>
  <si>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</si>
  <si>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</si>
  <si>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</si>
  <si>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</si>
  <si>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</si>
  <si>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</si>
  <si>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</si>
  <si>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</si>
  <si>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</si>
  <si>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</si>
  <si>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</si>
  <si>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</si>
  <si>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</si>
  <si>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</si>
  <si>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</si>
  <si>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</si>
  <si>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</si>
  <si>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</si>
  <si>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</si>
  <si>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</si>
  <si>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</si>
  <si>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</si>
  <si>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</si>
  <si>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</si>
  <si>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</si>
  <si>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</si>
  <si>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</si>
  <si>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</si>
  <si>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</si>
  <si>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</si>
  <si>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</si>
  <si>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</si>
  <si>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</si>
  <si>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</si>
  <si>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</si>
  <si>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</si>
  <si>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</si>
  <si>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</si>
  <si>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</si>
  <si>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</si>
  <si>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</si>
  <si>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</si>
  <si>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</si>
  <si>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</si>
  <si>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</si>
  <si>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</si>
  <si>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</si>
  <si>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</si>
  <si>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</si>
  <si>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</si>
  <si>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</si>
  <si>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</si>
  <si>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</si>
  <si>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</si>
  <si>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</si>
  <si>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</si>
  <si>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</si>
  <si>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</si>
  <si>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</si>
  <si>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</si>
  <si>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</si>
  <si>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</si>
  <si>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</si>
  <si>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</si>
  <si>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</si>
  <si>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</si>
  <si>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</si>
  <si>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</si>
  <si>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</si>
  <si>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</si>
  <si>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</si>
  <si>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</si>
  <si>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</si>
  <si>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</si>
  <si>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</si>
  <si>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</si>
  <si>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</si>
  <si>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</si>
  <si>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</si>
  <si>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</si>
  <si>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</si>
  <si>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</si>
  <si>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</si>
  <si>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</si>
  <si>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</si>
  <si>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</si>
  <si>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</si>
  <si>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</si>
  <si>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</si>
  <si>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</si>
  <si>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</si>
  <si>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</si>
  <si>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</si>
  <si>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</si>
  <si>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</si>
  <si>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</si>
  <si>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</si>
  <si>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</si>
  <si>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</si>
  <si>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</si>
  <si>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</si>
  <si>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</si>
  <si>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</si>
  <si>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</si>
  <si>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</si>
  <si>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</si>
  <si>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</si>
  <si>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</si>
  <si>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</si>
  <si>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</si>
  <si>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</si>
  <si>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</si>
  <si>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</si>
  <si>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</si>
  <si>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</si>
  <si>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</si>
  <si>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</si>
  <si>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</si>
  <si>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</si>
  <si>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</si>
  <si>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</si>
  <si>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</si>
  <si>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</si>
  <si>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</si>
  <si>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</si>
  <si>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</si>
  <si>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</si>
  <si>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</si>
  <si>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</si>
  <si>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</si>
  <si>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</si>
  <si>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</si>
  <si>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</si>
  <si>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</si>
  <si>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</si>
  <si>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</si>
  <si>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</si>
  <si>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</si>
  <si>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</si>
  <si>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</si>
  <si>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</si>
  <si>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</si>
  <si>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</si>
  <si>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</si>
  <si>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</si>
  <si>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</si>
  <si>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</si>
  <si>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</si>
  <si>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</si>
  <si>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</si>
  <si>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</si>
  <si>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</si>
  <si>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</si>
  <si>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</si>
  <si>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</si>
  <si>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</si>
  <si>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</si>
  <si>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</si>
  <si>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</si>
  <si>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</si>
  <si>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</si>
  <si>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</si>
  <si>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</si>
  <si>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</si>
  <si>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</si>
  <si>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</si>
  <si>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</si>
  <si>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</si>
  <si>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</si>
  <si>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</si>
  <si>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</si>
  <si>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</si>
  <si>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</si>
  <si>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</si>
  <si>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</si>
  <si>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</si>
  <si>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</si>
  <si>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</si>
  <si>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</si>
  <si>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</si>
  <si>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</si>
  <si>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</si>
  <si>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</si>
  <si>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</si>
  <si>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</si>
  <si>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</si>
  <si>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</si>
  <si>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</si>
  <si>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</si>
  <si>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</si>
  <si>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</si>
  <si>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</si>
  <si>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</si>
  <si>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</si>
  <si>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</si>
  <si>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</si>
  <si>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</si>
  <si>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</si>
  <si>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</si>
  <si>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</si>
  <si>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</si>
  <si>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</si>
  <si>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</si>
  <si>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</si>
  <si>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</si>
  <si>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</si>
  <si>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</si>
  <si>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</si>
  <si>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</si>
  <si>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</si>
  <si>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</si>
  <si>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</si>
  <si>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</si>
  <si>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</si>
  <si>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</si>
  <si>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</si>
  <si>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</si>
  <si>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</si>
  <si>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</si>
  <si>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</si>
  <si>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</si>
  <si>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</si>
  <si>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</si>
  <si>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</si>
  <si>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</si>
  <si>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</si>
  <si>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</si>
  <si>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</si>
  <si>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</si>
  <si>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</si>
  <si>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</si>
  <si>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</si>
  <si>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</si>
  <si>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</si>
  <si>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</si>
  <si>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</si>
  <si>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</si>
  <si>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</si>
  <si>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</si>
  <si>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</si>
  <si>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</si>
  <si>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</si>
  <si>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</si>
  <si>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</si>
  <si>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</si>
  <si>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</si>
  <si>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</si>
  <si>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</si>
  <si>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</si>
  <si>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</si>
  <si>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</si>
  <si>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</si>
  <si>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</si>
  <si>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</si>
  <si>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</si>
  <si>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</si>
  <si>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</si>
  <si>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</si>
  <si>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</si>
  <si>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</si>
  <si>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</si>
  <si>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</si>
  <si>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</si>
  <si>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</si>
  <si>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</si>
  <si>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</si>
  <si>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</si>
  <si>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</si>
  <si>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</si>
  <si>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</si>
  <si>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</si>
  <si>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</si>
  <si>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</si>
  <si>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</si>
  <si>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</si>
  <si>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</si>
  <si>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</si>
  <si>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</si>
  <si>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</si>
  <si>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</si>
  <si>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</si>
  <si>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</si>
  <si>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</si>
  <si>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</si>
  <si>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</si>
  <si>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</si>
  <si>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</si>
  <si>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</si>
  <si>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</si>
  <si>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</si>
  <si>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</si>
  <si>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</si>
  <si>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</si>
  <si>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</si>
  <si>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</si>
  <si>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</si>
  <si>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</si>
  <si>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</si>
  <si>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</si>
  <si>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</si>
  <si>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</si>
  <si>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</si>
  <si>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</si>
  <si>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</si>
  <si>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</si>
  <si>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</si>
  <si>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</si>
  <si>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</si>
  <si>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</si>
  <si>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</si>
  <si>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</si>
  <si>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</si>
  <si>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</si>
  <si>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</si>
  <si>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</si>
  <si>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</si>
  <si>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</si>
  <si>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</si>
  <si>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</si>
  <si>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</si>
  <si>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</si>
  <si>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</si>
  <si>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</si>
  <si>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</si>
  <si>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</si>
  <si>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</si>
  <si>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</si>
  <si>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</si>
  <si>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</si>
  <si>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</si>
  <si>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</si>
  <si>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</si>
  <si>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</si>
  <si>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</si>
  <si>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</si>
  <si>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</si>
  <si>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</si>
  <si>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</si>
  <si>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</si>
  <si>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</si>
  <si>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</si>
  <si>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</si>
  <si>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</si>
  <si>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</si>
  <si>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</si>
  <si>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</si>
  <si>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</si>
  <si>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</si>
  <si>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</si>
  <si>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</si>
  <si>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</si>
  <si>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</si>
  <si>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</si>
  <si>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</si>
  <si>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</si>
  <si>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</si>
  <si>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</si>
  <si>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</si>
  <si>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</si>
  <si>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</si>
  <si>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</si>
  <si>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</si>
  <si>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</si>
  <si>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</si>
  <si>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</si>
  <si>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</si>
  <si>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</si>
  <si>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</si>
  <si>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</si>
  <si>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</si>
  <si>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</si>
  <si>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</si>
  <si>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</si>
  <si>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</si>
  <si>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</si>
  <si>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</si>
  <si>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</si>
  <si>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</si>
  <si>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</si>
  <si>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</si>
  <si>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</si>
  <si>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</si>
  <si>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</si>
  <si>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</si>
  <si>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</si>
  <si>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</si>
  <si>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</si>
  <si>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</si>
  <si>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</si>
  <si>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</si>
  <si>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</si>
  <si>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</si>
  <si>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</si>
  <si>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</si>
  <si>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</si>
  <si>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</si>
  <si>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</si>
  <si>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</si>
  <si>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</si>
  <si>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</si>
  <si>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</si>
  <si>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</si>
  <si>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</si>
  <si>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</si>
  <si>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</si>
  <si>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</si>
  <si>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</si>
  <si>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</si>
  <si>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</si>
  <si>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</si>
  <si>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</si>
  <si>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</si>
  <si>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</si>
  <si>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</si>
  <si>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</si>
  <si>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</si>
  <si>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</si>
  <si>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</si>
  <si>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</si>
  <si>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</si>
  <si>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</si>
  <si>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</si>
  <si>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</si>
  <si>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</si>
  <si>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</si>
  <si>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</si>
  <si>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</si>
  <si>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</si>
  <si>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</si>
  <si>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</si>
  <si>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</si>
  <si>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</si>
  <si>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</si>
  <si>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</si>
  <si>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</si>
  <si>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</si>
  <si>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</si>
  <si>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</si>
  <si>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</si>
  <si>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</si>
  <si>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</si>
  <si>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</si>
  <si>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</si>
  <si>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</si>
  <si>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</si>
  <si>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</si>
  <si>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</si>
  <si>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</si>
  <si>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</si>
  <si>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</si>
  <si>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</si>
  <si>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</si>
  <si>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</si>
  <si>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</si>
  <si>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</si>
  <si>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</si>
  <si>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</si>
  <si>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</si>
  <si>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</si>
  <si>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</si>
  <si>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</si>
  <si>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</si>
  <si>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</si>
  <si>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</si>
  <si>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</si>
  <si>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</si>
  <si>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</si>
  <si>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</si>
  <si>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</si>
  <si>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</si>
  <si>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</si>
  <si>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</si>
  <si>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</si>
  <si>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</si>
  <si>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</si>
  <si>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</si>
  <si>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</si>
  <si>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</si>
  <si>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</si>
  <si>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</si>
  <si>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</si>
  <si>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</si>
  <si>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</si>
  <si>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</si>
  <si>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</si>
  <si>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</si>
  <si>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</si>
  <si>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</si>
  <si>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</si>
  <si>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</si>
  <si>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</si>
  <si>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</si>
  <si>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</si>
  <si>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</si>
  <si>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</si>
  <si>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</si>
  <si>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</si>
  <si>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</si>
  <si>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</si>
  <si>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</si>
  <si>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</si>
  <si>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</si>
  <si>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</si>
  <si>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</si>
  <si>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</si>
  <si>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</si>
  <si>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</si>
  <si>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</si>
  <si>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</si>
  <si>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</si>
  <si>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</si>
  <si>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</si>
  <si>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</si>
  <si>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</si>
  <si>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</si>
  <si>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</si>
  <si>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</si>
  <si>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</si>
  <si>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</si>
  <si>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</si>
  <si>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</si>
  <si>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</si>
  <si>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</si>
  <si>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</si>
  <si>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</si>
  <si>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</si>
  <si>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</si>
  <si>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</si>
  <si>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</si>
  <si>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</si>
  <si>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</si>
  <si>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</si>
  <si>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</si>
  <si>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</si>
  <si>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</si>
  <si>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</si>
  <si>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</si>
  <si>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</si>
  <si>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</si>
  <si>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</si>
  <si>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</si>
  <si>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</si>
  <si>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</si>
  <si>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</si>
  <si>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</si>
  <si>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</si>
  <si>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</si>
  <si>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</si>
  <si>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</si>
  <si>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</si>
  <si>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</si>
  <si>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</si>
  <si>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</si>
  <si>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</si>
  <si>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</si>
  <si>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</si>
  <si>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</si>
  <si>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</si>
  <si>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</si>
  <si>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</si>
  <si>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</si>
  <si>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</si>
  <si>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</si>
  <si>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</si>
  <si>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</si>
  <si>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</si>
  <si>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</si>
  <si>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</si>
  <si>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</si>
  <si>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</si>
  <si>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</si>
  <si>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</si>
  <si>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</si>
  <si>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</si>
  <si>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</si>
  <si>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</si>
  <si>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</si>
  <si>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</si>
  <si>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</si>
  <si>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</si>
  <si>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</si>
  <si>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</si>
  <si>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</si>
  <si>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</si>
  <si>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</si>
  <si>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</si>
  <si>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</si>
  <si>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</si>
  <si>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</si>
  <si>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</si>
  <si>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</si>
  <si>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</si>
  <si>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</si>
  <si>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</si>
  <si>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</si>
  <si>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</si>
  <si>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</si>
  <si>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</si>
  <si>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</si>
  <si>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</si>
  <si>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</si>
  <si>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</si>
  <si>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</si>
  <si>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</si>
  <si>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</si>
  <si>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</si>
  <si>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</si>
  <si>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</si>
  <si>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</si>
  <si>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</si>
  <si>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</si>
  <si>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</si>
  <si>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</si>
  <si>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</si>
  <si>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</si>
  <si>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</si>
  <si>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</si>
  <si>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</si>
  <si>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</si>
  <si>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</si>
  <si>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</si>
  <si>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</si>
  <si>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</si>
  <si>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</si>
  <si>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</si>
  <si>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</si>
  <si>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</si>
  <si>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</si>
  <si>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</si>
  <si>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</si>
  <si>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</si>
  <si>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</si>
  <si>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</si>
  <si>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</si>
  <si>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</si>
  <si>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</si>
  <si>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</si>
  <si>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</si>
  <si>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</si>
  <si>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</si>
  <si>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</si>
  <si>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</si>
  <si>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</si>
  <si>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</si>
  <si>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</si>
  <si>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</si>
  <si>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</si>
  <si>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</si>
  <si>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</si>
  <si>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</si>
  <si>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</si>
  <si>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</si>
  <si>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</si>
  <si>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</si>
  <si>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</si>
  <si>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</si>
  <si>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</si>
  <si>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</si>
  <si>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</si>
  <si>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</si>
  <si>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</si>
  <si>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</si>
  <si>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</si>
  <si>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</si>
  <si>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</si>
  <si>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</si>
  <si>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</si>
  <si>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</si>
  <si>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</si>
  <si>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</si>
  <si>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</si>
  <si>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</si>
  <si>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</si>
  <si>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</si>
  <si>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</si>
  <si>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</si>
  <si>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</si>
  <si>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</si>
  <si>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</si>
  <si>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</si>
  <si>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</si>
  <si>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</si>
  <si>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</si>
  <si>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</si>
  <si>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</si>
  <si>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</si>
  <si>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</si>
  <si>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</si>
  <si>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</si>
  <si>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</si>
  <si>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</si>
  <si>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</si>
  <si>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</si>
  <si>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</si>
  <si>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</si>
  <si>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</si>
  <si>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</si>
  <si>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</si>
  <si>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</si>
  <si>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</si>
  <si>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</si>
  <si>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</si>
  <si>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</si>
  <si>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</si>
  <si>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</si>
  <si>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</si>
  <si>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</si>
  <si>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</si>
  <si>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</si>
  <si>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</si>
  <si>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</si>
  <si>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</si>
  <si>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</si>
  <si>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</si>
  <si>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</si>
  <si>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</si>
  <si>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</si>
  <si>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</si>
  <si>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</si>
  <si>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</si>
  <si>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</si>
  <si>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</si>
  <si>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</si>
  <si>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</si>
  <si>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</si>
  <si>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</si>
  <si>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</si>
  <si>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</si>
  <si>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</si>
  <si>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</si>
  <si>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</si>
  <si>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</si>
  <si>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</si>
  <si>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</si>
  <si>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</si>
  <si>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</si>
  <si>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</si>
  <si>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</si>
  <si>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</si>
  <si>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</si>
  <si>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</si>
  <si>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</si>
  <si>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</si>
  <si>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</si>
  <si>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</si>
  <si>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</si>
  <si>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</si>
  <si>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</si>
  <si>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</si>
  <si>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</si>
  <si>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</si>
  <si>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</si>
  <si>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</si>
  <si>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</si>
  <si>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</si>
  <si>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</si>
  <si>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</si>
  <si>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</si>
  <si>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</si>
  <si>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</si>
  <si>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</si>
  <si>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</si>
  <si>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</si>
  <si>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</si>
  <si>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</si>
  <si>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</si>
  <si>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</si>
  <si>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</si>
  <si>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</si>
  <si>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</si>
  <si>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</si>
  <si>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</si>
  <si>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</si>
  <si>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</si>
  <si>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</si>
  <si>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</si>
  <si>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</si>
  <si>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</si>
  <si>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</si>
  <si>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</si>
  <si>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</si>
  <si>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</si>
  <si>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</si>
  <si>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</si>
  <si>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</si>
  <si>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</si>
  <si>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</si>
  <si>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</si>
  <si>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</si>
  <si>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</si>
  <si>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</si>
  <si>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</si>
  <si>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</si>
  <si>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</si>
  <si>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</si>
  <si>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</si>
  <si>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</si>
  <si>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</si>
  <si>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</si>
  <si>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</si>
  <si>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</si>
  <si>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</si>
  <si>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</si>
  <si>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</si>
  <si>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</si>
  <si>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</si>
  <si>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</si>
  <si>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</si>
  <si>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</si>
  <si>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</si>
  <si>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</si>
  <si>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</si>
  <si>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</si>
  <si>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</si>
  <si>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</si>
  <si>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</si>
  <si>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</si>
  <si>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</si>
  <si>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</si>
  <si>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</si>
  <si>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</si>
  <si>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</si>
  <si>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</si>
  <si>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</si>
  <si>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</si>
  <si>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</si>
  <si>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</si>
  <si>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</si>
  <si>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</si>
  <si>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</si>
  <si>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</si>
  <si>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</si>
  <si>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</si>
  <si>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</si>
  <si>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</si>
  <si>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</si>
  <si>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</si>
  <si>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</si>
  <si>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</si>
  <si>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</si>
  <si>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</si>
  <si>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</si>
  <si>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</si>
  <si>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</si>
  <si>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</si>
  <si>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</si>
  <si>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</si>
  <si>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</si>
  <si>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</si>
  <si>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</si>
  <si>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</si>
  <si>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</si>
  <si>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</si>
  <si>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</si>
  <si>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</si>
  <si>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</si>
  <si>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</si>
  <si>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</si>
  <si>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</si>
  <si>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</si>
  <si>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</si>
  <si>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</si>
  <si>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</si>
  <si>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</si>
  <si>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</si>
  <si>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</si>
  <si>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</si>
  <si>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</si>
  <si>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</si>
  <si>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</si>
  <si>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</si>
  <si>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</si>
  <si>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</si>
  <si>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</si>
  <si>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</si>
  <si>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</si>
  <si>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</si>
  <si>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</si>
  <si>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</si>
  <si>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</si>
  <si>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</si>
  <si>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</si>
  <si>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</si>
  <si>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</si>
  <si>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</si>
  <si>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</si>
  <si>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</si>
  <si>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</si>
  <si>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</si>
  <si>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</si>
  <si>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</si>
  <si>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</si>
  <si>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</si>
  <si>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</si>
  <si>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</si>
  <si>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</si>
  <si>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</si>
  <si>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</si>
  <si>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</si>
  <si>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</si>
  <si>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</si>
  <si>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</si>
  <si>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</si>
  <si>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</si>
  <si>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</si>
  <si>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</si>
  <si>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</si>
  <si>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</si>
  <si>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</si>
  <si>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</si>
  <si>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</si>
  <si>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</si>
  <si>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</si>
  <si>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</si>
  <si>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</si>
  <si>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</si>
  <si>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</si>
  <si>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</si>
  <si>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</si>
  <si>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</si>
  <si>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</si>
  <si>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</si>
  <si>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</si>
  <si>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</si>
  <si>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</si>
  <si>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</si>
  <si>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</si>
  <si>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</si>
  <si>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</si>
  <si>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</si>
  <si>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</si>
  <si>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</si>
  <si>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</si>
  <si>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</si>
  <si>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</si>
  <si>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</si>
  <si>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</si>
  <si>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</si>
  <si>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</si>
  <si>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</si>
  <si>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</si>
  <si>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</si>
  <si>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</si>
  <si>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</si>
  <si>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</si>
  <si>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</si>
  <si>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</si>
  <si>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</si>
  <si>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</si>
  <si>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</si>
  <si>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</si>
  <si>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</si>
  <si>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</si>
  <si>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</si>
  <si>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</si>
  <si>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</si>
  <si>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</si>
  <si>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</si>
  <si>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</si>
  <si>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</si>
  <si>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</si>
  <si>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</si>
  <si>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</si>
  <si>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</si>
  <si>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</si>
  <si>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</si>
  <si>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</si>
  <si>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</si>
  <si>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</si>
  <si>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</si>
  <si>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</si>
  <si>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</si>
  <si>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</si>
  <si>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</si>
  <si>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</si>
  <si>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</si>
  <si>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</si>
  <si>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</si>
  <si>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</si>
  <si>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</si>
  <si>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</si>
  <si>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</si>
  <si>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</si>
  <si>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</si>
  <si>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</si>
  <si>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</si>
  <si>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</si>
  <si>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</si>
  <si>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</si>
  <si>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</si>
  <si>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</si>
  <si>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</si>
  <si>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</si>
  <si>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</si>
  <si>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</si>
  <si>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</si>
  <si>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</si>
  <si>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</si>
  <si>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</si>
  <si>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</si>
  <si>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</si>
  <si>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</si>
  <si>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</si>
  <si>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</si>
  <si>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</si>
  <si>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</si>
  <si>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</si>
  <si>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</si>
  <si>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</si>
  <si>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</si>
  <si>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</si>
  <si>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</si>
  <si>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</si>
  <si>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</si>
  <si>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</si>
  <si>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</si>
  <si>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</si>
  <si>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</si>
  <si>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</si>
  <si>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</si>
  <si>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</si>
  <si>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</si>
  <si>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</si>
  <si>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</si>
  <si>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</si>
  <si>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</si>
  <si>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</si>
  <si>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</si>
  <si>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</si>
  <si>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</si>
  <si>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</si>
  <si>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</si>
  <si>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</si>
  <si>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</si>
  <si>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</si>
  <si>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</si>
  <si>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</si>
  <si>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</si>
  <si>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</si>
  <si>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</si>
  <si>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</si>
  <si>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</si>
  <si>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</si>
  <si>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</si>
  <si>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</si>
  <si>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</si>
  <si>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</si>
  <si>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</si>
  <si>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</si>
  <si>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</si>
  <si>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</si>
  <si>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</si>
  <si>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</si>
  <si>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</si>
  <si>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</si>
  <si>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</si>
  <si>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</si>
  <si>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</si>
  <si>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</si>
  <si>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</si>
  <si>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</si>
  <si>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</si>
  <si>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</si>
  <si>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</si>
  <si>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</si>
  <si>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</si>
  <si>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</si>
  <si>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</si>
  <si>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</si>
  <si>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</si>
  <si>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</si>
  <si>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</si>
  <si>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</si>
  <si>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</si>
  <si>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</si>
  <si>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</si>
  <si>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</si>
  <si>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</si>
  <si>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</si>
  <si>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</si>
  <si>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</si>
  <si>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</si>
  <si>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</si>
  <si>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</si>
  <si>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</si>
  <si>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</si>
  <si>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</si>
  <si>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</si>
  <si>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</si>
  <si>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</si>
  <si>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</si>
  <si>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</si>
  <si>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</si>
  <si>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</si>
  <si>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</si>
  <si>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</si>
  <si>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</si>
  <si>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</si>
  <si>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</si>
  <si>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</si>
  <si>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</si>
  <si>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</si>
  <si>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</si>
  <si>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</si>
  <si>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</si>
  <si>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</si>
  <si>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</si>
  <si>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</si>
  <si>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</si>
  <si>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</si>
  <si>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</si>
  <si>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</si>
  <si>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</si>
  <si>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</si>
  <si>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</si>
  <si>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</si>
  <si>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</si>
  <si>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</si>
  <si>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</si>
  <si>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</si>
  <si>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</si>
  <si>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</si>
  <si>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</si>
  <si>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</si>
  <si>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</si>
  <si>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</si>
  <si>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</si>
  <si>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</si>
  <si>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</si>
  <si>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</si>
  <si>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</si>
  <si>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</si>
  <si>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</si>
  <si>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</si>
  <si>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</si>
  <si>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</si>
  <si>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</si>
  <si>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</si>
  <si>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</si>
  <si>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</si>
  <si>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</si>
  <si>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</si>
  <si>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</si>
  <si>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</si>
  <si>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</si>
  <si>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</si>
  <si>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</si>
  <si>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</si>
  <si>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</si>
  <si>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</si>
  <si>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</si>
  <si>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</si>
  <si>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</si>
  <si>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</si>
  <si>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</si>
  <si>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</si>
  <si>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</si>
  <si>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</si>
  <si>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</si>
  <si>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</si>
  <si>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</si>
  <si>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</si>
  <si>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</si>
  <si>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</si>
  <si>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</si>
  <si>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</si>
  <si>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</si>
  <si>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</si>
  <si>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</si>
  <si>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</si>
  <si>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</si>
  <si>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</si>
  <si>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</si>
  <si>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</si>
  <si>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</si>
  <si>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</si>
  <si>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</si>
  <si>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</si>
  <si>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</si>
  <si>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</si>
  <si>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</si>
  <si>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</si>
  <si>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</si>
  <si>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</si>
  <si>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</si>
  <si>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</si>
  <si>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</si>
  <si>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</si>
  <si>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</si>
  <si>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</si>
  <si>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</si>
  <si>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</si>
  <si>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</si>
  <si>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</si>
  <si>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</si>
  <si>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</si>
  <si>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</si>
  <si>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</si>
  <si>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</si>
  <si>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</si>
  <si>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</si>
  <si>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</si>
  <si>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</si>
  <si>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</si>
  <si>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</si>
  <si>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</si>
  <si>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</si>
  <si>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</si>
  <si>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</si>
  <si>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</si>
  <si>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</si>
  <si>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</si>
  <si>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</si>
  <si>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</si>
  <si>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</si>
  <si>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</si>
  <si>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</si>
  <si>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</si>
  <si>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</si>
  <si>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</si>
  <si>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</si>
  <si>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</si>
  <si>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</si>
  <si>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</si>
  <si>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</si>
  <si>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</si>
  <si>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</si>
  <si>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</si>
  <si>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</si>
  <si>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</si>
  <si>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</si>
  <si>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</si>
  <si>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</si>
  <si>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</si>
  <si>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</si>
  <si>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</si>
  <si>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</si>
  <si>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</si>
  <si>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</si>
  <si>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</si>
  <si>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</si>
  <si>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</si>
  <si>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</si>
  <si>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</si>
  <si>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</si>
  <si>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</si>
  <si>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</si>
  <si>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</si>
  <si>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</si>
  <si>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</si>
  <si>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</si>
  <si>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</si>
  <si>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</si>
  <si>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</si>
  <si>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</si>
  <si>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</si>
  <si>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</si>
  <si>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</si>
  <si>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</si>
  <si>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</si>
  <si>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</si>
  <si>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</si>
  <si>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</si>
  <si>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</si>
  <si>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</si>
  <si>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</si>
  <si>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</si>
  <si>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</si>
  <si>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</si>
  <si>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</si>
  <si>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</si>
  <si>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</si>
  <si>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</si>
  <si>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</si>
  <si>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</si>
  <si>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</si>
  <si>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</si>
  <si>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</si>
  <si>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</si>
  <si>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</si>
  <si>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</si>
  <si>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</si>
  <si>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</si>
  <si>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</si>
  <si>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</si>
  <si>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</si>
  <si>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</si>
  <si>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</si>
  <si>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</si>
  <si>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</si>
  <si>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</si>
  <si>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</si>
  <si>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</si>
  <si>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</si>
  <si>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</si>
  <si>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</si>
  <si>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</si>
  <si>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</si>
  <si>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</si>
  <si>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</si>
  <si>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</si>
  <si>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</si>
  <si>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</si>
  <si>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</si>
  <si>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</si>
  <si>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</si>
  <si>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</si>
  <si>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</si>
  <si>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</si>
  <si>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</si>
  <si>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</si>
  <si>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</si>
  <si>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</si>
  <si>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</si>
  <si>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</si>
  <si>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</si>
  <si>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</si>
  <si>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</si>
  <si>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</si>
  <si>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</si>
  <si>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</si>
  <si>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</si>
  <si>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</si>
  <si>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</si>
  <si>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</si>
  <si>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</si>
  <si>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</si>
  <si>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</si>
  <si>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</si>
  <si>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</si>
  <si>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</si>
  <si>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</si>
  <si>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</si>
  <si>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</si>
  <si>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</si>
  <si>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</si>
  <si>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</si>
  <si>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</si>
  <si>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</si>
  <si>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</si>
  <si>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</si>
  <si>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</si>
  <si>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</si>
  <si>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</si>
  <si>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</si>
  <si>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</si>
  <si>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</si>
  <si>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</si>
  <si>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</si>
  <si>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</si>
  <si>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</si>
  <si>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</si>
  <si>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</si>
  <si>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</si>
  <si>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</si>
  <si>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</si>
  <si>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</si>
  <si>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</si>
  <si>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</si>
  <si>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</si>
  <si>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</si>
  <si>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</si>
  <si>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</si>
  <si>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</si>
  <si>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</si>
  <si>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</si>
  <si>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</si>
  <si>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</si>
  <si>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</si>
  <si>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</si>
  <si>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</si>
  <si>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</si>
  <si>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</si>
  <si>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</si>
  <si>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</si>
  <si>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</si>
  <si>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</si>
  <si>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</si>
  <si>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</si>
  <si>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</si>
  <si>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</si>
  <si>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</si>
  <si>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</si>
  <si>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</si>
  <si>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</si>
  <si>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</si>
  <si>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</si>
  <si>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</si>
  <si>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</si>
  <si>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</si>
  <si>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</si>
  <si>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</si>
  <si>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</si>
  <si>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</si>
  <si>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</si>
  <si>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</si>
  <si>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</si>
  <si>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</si>
  <si>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</si>
  <si>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</si>
  <si>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</si>
  <si>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</si>
  <si>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</si>
  <si>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</si>
  <si>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</si>
  <si>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</si>
  <si>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</si>
  <si>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</si>
  <si>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</si>
  <si>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</si>
  <si>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</si>
  <si>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</si>
  <si>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</si>
  <si>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</si>
  <si>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</si>
  <si>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</si>
  <si>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</si>
  <si>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</si>
  <si>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</si>
  <si>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</si>
  <si>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</si>
  <si>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</si>
  <si>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</si>
  <si>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</si>
  <si>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</si>
  <si>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</si>
  <si>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</si>
  <si>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</si>
  <si>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</si>
  <si>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</si>
  <si>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</si>
  <si>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</si>
  <si>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</si>
  <si>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</si>
  <si>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</si>
  <si>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</si>
  <si>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</si>
  <si>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</si>
  <si>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</si>
  <si>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</si>
  <si>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</si>
  <si>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</si>
  <si>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</si>
  <si>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</si>
  <si>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</si>
  <si>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</si>
  <si>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</si>
  <si>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</si>
  <si>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</si>
  <si>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</si>
  <si>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</si>
  <si>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</si>
  <si>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</si>
  <si>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</si>
  <si>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</si>
  <si>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</si>
  <si>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</si>
  <si>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</si>
  <si>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</si>
  <si>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</si>
  <si>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</si>
  <si>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</si>
  <si>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</si>
  <si>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</si>
  <si>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</si>
  <si>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</si>
  <si>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</si>
  <si>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</si>
  <si>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</si>
  <si>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</si>
  <si>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</si>
  <si>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</si>
  <si>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</si>
  <si>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</si>
  <si>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</si>
  <si>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</si>
  <si>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</si>
  <si>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</si>
  <si>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</si>
  <si>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</si>
  <si>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</si>
  <si>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</si>
  <si>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</si>
  <si>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</si>
  <si>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</si>
  <si>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</si>
  <si>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</si>
  <si>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</si>
  <si>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</si>
  <si>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</si>
  <si>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</si>
  <si>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</si>
  <si>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</si>
  <si>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</si>
  <si>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</si>
  <si>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</si>
  <si>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</si>
  <si>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</si>
  <si>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</si>
  <si>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</si>
  <si>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</si>
  <si>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</si>
  <si>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</si>
  <si>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</si>
  <si>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</si>
  <si>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</si>
  <si>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</si>
  <si>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</si>
  <si>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</si>
  <si>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</si>
  <si>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</si>
  <si>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</si>
  <si>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</si>
  <si>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</si>
  <si>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</si>
  <si>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</si>
  <si>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</si>
  <si>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</si>
  <si>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</si>
  <si>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</si>
  <si>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</si>
  <si>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</si>
  <si>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</si>
  <si>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</si>
  <si>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</si>
  <si>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</si>
  <si>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</si>
  <si>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</si>
  <si>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</si>
  <si>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</si>
  <si>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</si>
  <si>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</si>
  <si>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</si>
  <si>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</si>
  <si>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</si>
  <si>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</si>
  <si>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</si>
  <si>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</si>
  <si>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</si>
  <si>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</si>
  <si>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</si>
  <si>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</si>
  <si>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</si>
  <si>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</si>
  <si>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</si>
  <si>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</si>
  <si>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</si>
  <si>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</si>
  <si>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</si>
  <si>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</si>
  <si>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</si>
  <si>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</si>
  <si>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</si>
  <si>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</si>
  <si>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</si>
  <si>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</si>
  <si>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</si>
  <si>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</si>
  <si>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</si>
  <si>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</si>
  <si>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</si>
  <si>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</si>
  <si>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</si>
  <si>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</si>
  <si>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</si>
  <si>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</si>
  <si>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</si>
  <si>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</si>
  <si>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</si>
  <si>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</si>
  <si>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</si>
  <si>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</si>
  <si>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</si>
  <si>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</si>
  <si>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</si>
  <si>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</si>
  <si>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</si>
  <si>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</si>
  <si>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</si>
  <si>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</si>
  <si>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</si>
  <si>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</si>
  <si>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</si>
  <si>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</si>
  <si>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</si>
  <si>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</si>
  <si>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</si>
  <si>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</si>
  <si>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</si>
  <si>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</si>
  <si>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</si>
  <si>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</si>
  <si>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</si>
  <si>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</si>
  <si>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</si>
  <si>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</si>
  <si>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</si>
  <si>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</si>
  <si>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</si>
  <si>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</si>
  <si>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</si>
  <si>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</si>
  <si>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</si>
  <si>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</si>
  <si>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</si>
  <si>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</si>
  <si>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</si>
  <si>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</si>
  <si>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</si>
  <si>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</si>
  <si>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</si>
  <si>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</si>
  <si>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</si>
  <si>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</si>
  <si>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</si>
  <si>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</si>
  <si>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</si>
  <si>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</si>
  <si>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</si>
  <si>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</si>
  <si>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</si>
  <si>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</si>
  <si>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</si>
  <si>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</si>
  <si>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</si>
  <si>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</si>
  <si>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</si>
  <si>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</si>
  <si>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</si>
  <si>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</si>
  <si>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</si>
  <si>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</si>
  <si>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</si>
  <si>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</si>
  <si>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</si>
  <si>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</si>
  <si>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</si>
  <si>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</si>
  <si>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</si>
  <si>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</si>
  <si>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</si>
  <si>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</si>
  <si>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</si>
  <si>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</si>
  <si>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</si>
  <si>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</si>
  <si>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</si>
  <si>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</si>
  <si>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</si>
  <si>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</si>
  <si>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</si>
  <si>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</si>
  <si>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</si>
  <si>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</si>
  <si>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</si>
  <si>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</si>
  <si>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</si>
  <si>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</si>
  <si>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</si>
  <si>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</si>
  <si>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</si>
  <si>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</si>
  <si>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</si>
  <si>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</si>
  <si>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</si>
  <si>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</si>
  <si>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</si>
  <si>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</si>
  <si>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</si>
  <si>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</si>
  <si>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</si>
  <si>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</si>
  <si>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</si>
  <si>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</si>
  <si>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</si>
  <si>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</si>
  <si>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</si>
  <si>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</si>
  <si>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</si>
  <si>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</si>
  <si>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</si>
  <si>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</si>
  <si>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</si>
  <si>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</si>
  <si>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</si>
  <si>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</si>
  <si>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</si>
  <si>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</si>
  <si>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</si>
  <si>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</si>
  <si>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</si>
  <si>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</si>
  <si>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</si>
  <si>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</si>
  <si>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</si>
  <si>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</si>
  <si>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</si>
  <si>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</si>
  <si>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</si>
  <si>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</si>
  <si>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</si>
  <si>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</si>
  <si>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</si>
  <si>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</si>
  <si>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</si>
  <si>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</si>
  <si>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</si>
  <si>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</si>
  <si>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</si>
  <si>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</si>
  <si>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</si>
  <si>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</si>
  <si>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</si>
  <si>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</si>
  <si>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</si>
  <si>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</si>
  <si>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</si>
  <si>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</si>
  <si>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</si>
  <si>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</si>
  <si>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</si>
  <si>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</si>
  <si>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</si>
  <si>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</si>
  <si>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</si>
  <si>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</si>
  <si>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</si>
  <si>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</si>
  <si>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</si>
  <si>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</si>
  <si>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</si>
  <si>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</si>
  <si>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</si>
  <si>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</si>
  <si>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</si>
  <si>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</si>
  <si>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</si>
  <si>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</si>
  <si>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</si>
  <si>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</si>
  <si>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</si>
  <si>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</si>
  <si>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</si>
  <si>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</si>
  <si>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</si>
  <si>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</si>
  <si>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</si>
  <si>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</si>
  <si>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</si>
  <si>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</si>
  <si>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</si>
  <si>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</si>
  <si>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</si>
  <si>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</si>
  <si>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</si>
  <si>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</si>
  <si>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</si>
  <si>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</si>
  <si>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</si>
  <si>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</si>
  <si>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</si>
  <si>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</si>
  <si>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</si>
  <si>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</si>
  <si>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</si>
  <si>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</si>
  <si>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</si>
  <si>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</si>
  <si>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</si>
  <si>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</si>
  <si>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</si>
  <si>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</si>
  <si>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</si>
  <si>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</si>
  <si>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</si>
  <si>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</si>
  <si>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</si>
  <si>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</si>
  <si>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</si>
  <si>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</si>
  <si>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</si>
  <si>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</si>
  <si>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</si>
  <si>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</si>
  <si>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</si>
  <si>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</si>
  <si>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</si>
  <si>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</si>
  <si>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</si>
  <si>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</si>
  <si>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</si>
  <si>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</si>
  <si>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</si>
  <si>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</si>
  <si>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</si>
  <si>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</si>
  <si>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</si>
  <si>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</si>
  <si>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</si>
  <si>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</si>
  <si>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</si>
  <si>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</si>
  <si>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</si>
  <si>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</si>
  <si>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</si>
  <si>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</si>
  <si>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</si>
  <si>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</si>
  <si>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</si>
  <si>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</si>
  <si>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</si>
  <si>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</si>
  <si>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</si>
  <si>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</si>
  <si>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</si>
  <si>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</si>
  <si>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</si>
  <si>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</si>
  <si>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</si>
  <si>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</si>
  <si>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</si>
  <si>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</si>
  <si>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</si>
  <si>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</si>
  <si>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</si>
  <si>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</si>
  <si>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</si>
  <si>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</si>
  <si>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</si>
  <si>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</si>
  <si>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</si>
  <si>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</si>
  <si>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</si>
  <si>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</si>
  <si>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</si>
  <si>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</si>
  <si>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</si>
  <si>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</si>
  <si>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</si>
  <si>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</si>
  <si>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</si>
  <si>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</si>
  <si>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</si>
  <si>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</si>
  <si>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</si>
  <si>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</si>
  <si>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</si>
  <si>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</si>
  <si>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</si>
  <si>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</si>
  <si>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</si>
  <si>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</si>
  <si>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</si>
  <si>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</si>
  <si>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</si>
  <si>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</si>
  <si>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</si>
  <si>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</si>
  <si>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</si>
  <si>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</si>
  <si>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</si>
  <si>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</si>
  <si>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</si>
  <si>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</si>
  <si>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</si>
  <si>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</si>
  <si>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</si>
  <si>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</si>
  <si>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</si>
  <si>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</si>
  <si>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</si>
  <si>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</si>
  <si>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</si>
  <si>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</si>
  <si>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</si>
  <si>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</si>
  <si>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</si>
  <si>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</si>
  <si>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</si>
  <si>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</si>
  <si>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</si>
  <si>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</si>
  <si>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</si>
  <si>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</si>
  <si>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</si>
  <si>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</si>
  <si>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</si>
  <si>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</si>
  <si>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</si>
  <si>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</si>
  <si>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</si>
  <si>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</si>
  <si>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</si>
  <si>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</si>
  <si>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</si>
  <si>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</si>
  <si>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</si>
  <si>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</si>
  <si>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</si>
  <si>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</si>
  <si>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</si>
  <si>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</si>
  <si>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</si>
  <si>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</si>
  <si>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</si>
  <si>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</si>
  <si>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</si>
  <si>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</si>
  <si>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</si>
  <si>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</si>
  <si>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</si>
  <si>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</si>
  <si>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</si>
  <si>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</si>
  <si>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</si>
  <si>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</si>
  <si>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</si>
  <si>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</si>
  <si>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</si>
  <si>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</si>
  <si>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</si>
  <si>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</si>
  <si>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</si>
  <si>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</si>
  <si>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</si>
  <si>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</si>
  <si>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</si>
  <si>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</si>
  <si>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</si>
  <si>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</si>
  <si>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</si>
  <si>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</si>
  <si>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</si>
  <si>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</si>
  <si>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</si>
  <si>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</si>
  <si>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</si>
  <si>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</si>
  <si>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</si>
  <si>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</si>
  <si>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</si>
  <si>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</si>
  <si>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</si>
  <si>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</si>
  <si>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</si>
  <si>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</si>
  <si>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</si>
  <si>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</si>
  <si>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</si>
  <si>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</si>
  <si>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</si>
  <si>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</si>
  <si>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</si>
  <si>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</si>
  <si>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</si>
  <si>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</si>
  <si>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</si>
  <si>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</si>
  <si>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</si>
  <si>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</si>
  <si>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</si>
  <si>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</si>
  <si>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</si>
  <si>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</si>
  <si>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</si>
  <si>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</si>
  <si>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</si>
  <si>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</si>
  <si>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</si>
  <si>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</si>
  <si>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</si>
  <si>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</si>
  <si>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</si>
  <si>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</si>
  <si>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</si>
  <si>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</si>
  <si>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</si>
  <si>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</si>
  <si>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</si>
  <si>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</si>
  <si>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</si>
  <si>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</si>
  <si>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</si>
  <si>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</si>
  <si>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</si>
  <si>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</si>
  <si>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</si>
  <si>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</si>
  <si>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</si>
  <si>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</si>
  <si>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</si>
  <si>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</si>
  <si>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</si>
  <si>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</si>
  <si>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</si>
  <si>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</si>
  <si>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</si>
  <si>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</si>
  <si>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</si>
  <si>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</si>
  <si>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</si>
  <si>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</si>
  <si>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</si>
  <si>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</si>
  <si>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</si>
  <si>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</si>
  <si>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</si>
  <si>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</si>
  <si>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</si>
  <si>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</si>
  <si>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</si>
  <si>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</si>
  <si>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</si>
  <si>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</si>
  <si>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</si>
  <si>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</si>
  <si>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</si>
  <si>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</si>
  <si>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</si>
  <si>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</si>
  <si>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</si>
  <si>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</si>
  <si>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</si>
  <si>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</si>
  <si>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</si>
  <si>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</si>
  <si>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</si>
  <si>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</si>
  <si>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</si>
  <si>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</si>
  <si>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</si>
  <si>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</si>
  <si>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</si>
  <si>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</si>
  <si>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</si>
  <si>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</si>
  <si>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</si>
  <si>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</si>
  <si>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</si>
  <si>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</si>
  <si>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</si>
  <si>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</si>
  <si>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</si>
  <si>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</si>
  <si>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</si>
  <si>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</si>
  <si>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</si>
  <si>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</si>
  <si>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</si>
  <si>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</si>
  <si>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</si>
  <si>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</si>
  <si>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</si>
  <si>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</si>
  <si>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</si>
  <si>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</si>
  <si>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</si>
  <si>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</si>
  <si>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</si>
  <si>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</si>
  <si>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</si>
  <si>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</si>
  <si>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</si>
  <si>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</si>
  <si>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</si>
  <si>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</si>
  <si>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</si>
  <si>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</si>
  <si>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</si>
  <si>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</si>
  <si>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</si>
  <si>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</si>
  <si>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</si>
  <si>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</si>
  <si>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</si>
  <si>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</si>
  <si>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</si>
  <si>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</si>
  <si>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</si>
  <si>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</si>
  <si>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</si>
  <si>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</si>
  <si>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</si>
  <si>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</si>
  <si>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</si>
  <si>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</si>
  <si>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</si>
  <si>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</si>
  <si>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</si>
  <si>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</si>
  <si>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</si>
  <si>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</si>
  <si>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</si>
  <si>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</si>
  <si>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</si>
  <si>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</si>
  <si>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</si>
  <si>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</si>
  <si>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</si>
  <si>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</si>
  <si>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</si>
  <si>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</si>
  <si>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</si>
  <si>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</si>
  <si>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</si>
  <si>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</si>
  <si>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</si>
  <si>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</si>
  <si>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</si>
  <si>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</si>
  <si>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</si>
  <si>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</si>
  <si>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</si>
  <si>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</si>
  <si>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</si>
  <si>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</si>
  <si>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</si>
  <si>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</si>
  <si>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</si>
  <si>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</si>
  <si>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</si>
  <si>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</si>
  <si>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</si>
  <si>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</si>
  <si>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</si>
  <si>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</si>
  <si>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</si>
  <si>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</si>
  <si>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</si>
  <si>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</si>
  <si>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</si>
  <si>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</si>
  <si>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</si>
  <si>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</si>
  <si>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</si>
  <si>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</si>
  <si>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</si>
  <si>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</si>
  <si>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</si>
  <si>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</si>
  <si>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</si>
  <si>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</si>
  <si>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</si>
  <si>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</si>
  <si>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</si>
  <si>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</si>
  <si>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</si>
  <si>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</si>
  <si>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</si>
  <si>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</si>
  <si>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</si>
  <si>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</si>
  <si>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</si>
  <si>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</si>
  <si>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</si>
  <si>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</si>
  <si>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</si>
  <si>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</si>
  <si>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</si>
  <si>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</si>
  <si>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</si>
  <si>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</si>
  <si>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</si>
  <si>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</si>
  <si>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</si>
  <si>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</si>
  <si>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</si>
  <si>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</si>
  <si>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</si>
  <si>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</si>
  <si>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</si>
  <si>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</si>
  <si>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</si>
  <si>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</si>
  <si>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</si>
  <si>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</si>
  <si>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</si>
  <si>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</si>
  <si>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</si>
  <si>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</si>
  <si>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</si>
  <si>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</si>
  <si>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</si>
  <si>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</si>
  <si>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</si>
  <si>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</si>
  <si>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</si>
  <si>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</si>
  <si>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</si>
  <si>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</si>
  <si>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</si>
  <si>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</si>
  <si>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</si>
  <si>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</si>
  <si>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</si>
  <si>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</si>
  <si>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</si>
  <si>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</si>
  <si>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</si>
  <si>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</si>
  <si>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</si>
  <si>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</si>
  <si>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</si>
  <si>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</si>
  <si>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</si>
  <si>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</si>
  <si>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</si>
  <si>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</si>
  <si>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</si>
  <si>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</si>
  <si>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</si>
  <si>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</si>
  <si>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</si>
  <si>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</si>
  <si>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</si>
  <si>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</si>
  <si>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</si>
  <si>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</si>
  <si>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</si>
  <si>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</si>
  <si>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</si>
  <si>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</si>
  <si>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</si>
  <si>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</si>
  <si>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</si>
  <si>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</si>
  <si>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</si>
  <si>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</si>
  <si>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</si>
  <si>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</si>
  <si>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</si>
  <si>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</si>
  <si>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</si>
  <si>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</si>
  <si>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</si>
  <si>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</si>
  <si>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</si>
  <si>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</si>
  <si>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</si>
  <si>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</si>
  <si>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</si>
  <si>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</si>
  <si>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</si>
  <si>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</si>
  <si>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</si>
  <si>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</si>
  <si>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</si>
  <si>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</si>
  <si>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</si>
  <si>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</si>
  <si>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</si>
  <si>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</si>
  <si>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</si>
  <si>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</si>
  <si>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</si>
  <si>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</si>
  <si>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</si>
  <si>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</si>
  <si>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</si>
  <si>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</si>
  <si>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</si>
  <si>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</si>
  <si>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</si>
  <si>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</si>
  <si>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</si>
  <si>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</si>
  <si>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</si>
  <si>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</si>
  <si>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</si>
  <si>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</si>
  <si>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</si>
  <si>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</si>
  <si>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</si>
  <si>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</si>
  <si>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</si>
  <si>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</si>
  <si>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</si>
  <si>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</si>
  <si>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</si>
  <si>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</si>
  <si>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</si>
  <si>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</si>
  <si>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</si>
  <si>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</si>
  <si>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</si>
  <si>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</si>
  <si>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</si>
  <si>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</si>
  <si>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</si>
  <si>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</si>
  <si>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</si>
  <si>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</si>
  <si>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</si>
  <si>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</si>
  <si>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</si>
  <si>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</si>
  <si>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</si>
  <si>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</si>
  <si>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</si>
  <si>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</si>
  <si>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</si>
  <si>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</si>
  <si>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</si>
  <si>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</si>
  <si>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</si>
  <si>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</si>
  <si>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</si>
  <si>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</si>
  <si>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</si>
  <si>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</si>
  <si>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</si>
  <si>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</si>
  <si>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</si>
  <si>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</si>
  <si>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</si>
  <si>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</si>
  <si>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</si>
  <si>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</si>
  <si>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</si>
  <si>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</si>
  <si>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</si>
  <si>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</si>
  <si>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</si>
  <si>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</si>
  <si>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</si>
  <si>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</si>
  <si>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</si>
  <si>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</si>
  <si>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</si>
  <si>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</si>
  <si>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</si>
  <si>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</si>
  <si>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</si>
  <si>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</si>
  <si>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</si>
  <si>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</si>
  <si>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</si>
  <si>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</si>
  <si>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</si>
  <si>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</si>
  <si>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</si>
  <si>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</si>
  <si>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</si>
  <si>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</si>
  <si>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</si>
  <si>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</si>
  <si>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</si>
  <si>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</si>
  <si>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</si>
  <si>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</si>
  <si>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</si>
  <si>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</si>
  <si>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</si>
  <si>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</si>
  <si>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</si>
  <si>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</si>
  <si>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</si>
  <si>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</si>
  <si>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</si>
  <si>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</si>
  <si>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</si>
  <si>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</si>
  <si>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</si>
  <si>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</si>
  <si>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</si>
  <si>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</si>
  <si>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</si>
  <si>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</si>
  <si>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</si>
  <si>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</si>
  <si>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</si>
  <si>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</si>
  <si>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</si>
  <si>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</si>
  <si>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</si>
  <si>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</si>
  <si>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</si>
  <si>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</si>
  <si>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</si>
  <si>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</si>
  <si>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</si>
  <si>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</si>
  <si>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</si>
  <si>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</si>
  <si>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</si>
  <si>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</si>
  <si>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</si>
  <si>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</si>
  <si>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</si>
  <si>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</si>
  <si>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</si>
  <si>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</si>
  <si>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</si>
  <si>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</si>
  <si>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</si>
  <si>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</si>
  <si>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</si>
  <si>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</si>
  <si>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</si>
  <si>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</si>
  <si>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</si>
  <si>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</si>
  <si>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</si>
  <si>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</si>
  <si>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</si>
  <si>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</si>
  <si>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</si>
  <si>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</si>
  <si>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</si>
  <si>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</si>
  <si>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</si>
  <si>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</si>
  <si>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</si>
  <si>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</si>
  <si>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</si>
  <si>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</si>
  <si>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</si>
  <si>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</si>
  <si>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</si>
  <si>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</si>
  <si>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</si>
  <si>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</si>
  <si>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</si>
  <si>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</si>
  <si>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</si>
  <si>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</si>
  <si>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</si>
  <si>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</si>
  <si>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</si>
  <si>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</si>
  <si>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</si>
  <si>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</si>
  <si>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</si>
  <si>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</si>
  <si>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</si>
  <si>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</si>
  <si>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</si>
  <si>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</si>
  <si>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</si>
  <si>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</si>
  <si>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</si>
  <si>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</si>
  <si>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</si>
  <si>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</si>
  <si>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</si>
  <si>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</si>
  <si>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</si>
  <si>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</si>
  <si>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</si>
  <si>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</si>
  <si>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</si>
  <si>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</si>
  <si>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</si>
  <si>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</si>
  <si>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</si>
  <si>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</si>
  <si>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</si>
  <si>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</si>
  <si>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</si>
  <si>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</si>
  <si>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</si>
  <si>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</si>
  <si>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</si>
  <si>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</si>
  <si>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</si>
  <si>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</si>
  <si>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</si>
  <si>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</si>
  <si>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</si>
  <si>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</si>
  <si>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</si>
  <si>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</si>
  <si>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</si>
  <si>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</si>
  <si>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</si>
  <si>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</si>
  <si>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</si>
  <si>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</si>
  <si>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</si>
  <si>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</si>
  <si>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</si>
  <si>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</si>
  <si>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</si>
  <si>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</si>
  <si>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</si>
  <si>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</si>
  <si>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</si>
  <si>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</si>
  <si>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</si>
  <si>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</si>
  <si>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</si>
  <si>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</si>
  <si>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</si>
  <si>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</si>
  <si>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</si>
  <si>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</si>
  <si>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</si>
  <si>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</si>
  <si>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</si>
  <si>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</si>
  <si>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</si>
  <si>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</si>
  <si>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</si>
  <si>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</si>
  <si>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</si>
  <si>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</si>
  <si>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</si>
  <si>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</si>
  <si>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</si>
  <si>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</si>
  <si>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</si>
  <si>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</si>
  <si>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</si>
  <si>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</si>
  <si>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</si>
  <si>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</si>
  <si>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</si>
  <si>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</si>
  <si>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</si>
  <si>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</si>
  <si>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</si>
  <si>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</si>
  <si>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</si>
  <si>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</si>
  <si>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</si>
  <si>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</si>
  <si>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</si>
  <si>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</si>
  <si>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</si>
  <si>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</si>
  <si>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</si>
  <si>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</si>
  <si>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</si>
  <si>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</si>
  <si>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</si>
  <si>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</si>
  <si>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</si>
  <si>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</si>
  <si>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</si>
  <si>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</si>
  <si>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</si>
  <si>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</si>
  <si>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</si>
  <si>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</si>
  <si>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</si>
  <si>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</si>
  <si>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</si>
  <si>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</si>
  <si>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</si>
  <si>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</si>
  <si>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</si>
  <si>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</si>
  <si>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</si>
  <si>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</si>
  <si>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</si>
  <si>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</si>
  <si>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</si>
  <si>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</si>
  <si>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</si>
  <si>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</si>
  <si>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</si>
  <si>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</si>
  <si>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</si>
  <si>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</si>
  <si>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</si>
  <si>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</si>
  <si>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</si>
  <si>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</si>
  <si>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</si>
  <si>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</si>
  <si>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</si>
  <si>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</si>
  <si>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</si>
  <si>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</si>
  <si>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</si>
  <si>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</si>
  <si>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</si>
  <si>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</si>
  <si>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</si>
  <si>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</si>
  <si>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</si>
  <si>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</si>
  <si>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</si>
  <si>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</si>
  <si>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</si>
  <si>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</si>
  <si>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</si>
  <si>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</si>
  <si>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</si>
  <si>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</si>
  <si>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</si>
  <si>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</si>
  <si>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</si>
  <si>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</si>
  <si>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</si>
  <si>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</si>
  <si>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</si>
  <si>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</si>
  <si>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</si>
  <si>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</si>
  <si>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</si>
  <si>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</si>
  <si>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</si>
  <si>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</si>
  <si>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</si>
  <si>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</si>
  <si>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</si>
  <si>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</si>
  <si>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</si>
  <si>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</si>
  <si>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</si>
  <si>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</si>
  <si>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</si>
  <si>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</si>
  <si>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</si>
  <si>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</si>
  <si>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</si>
  <si>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</si>
  <si>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</si>
  <si>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</si>
  <si>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</si>
  <si>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</si>
  <si>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</si>
  <si>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</si>
  <si>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</si>
  <si>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</si>
  <si>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</si>
  <si>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</si>
  <si>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</si>
  <si>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</si>
  <si>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</si>
  <si>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</si>
  <si>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</si>
  <si>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</si>
  <si>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</si>
  <si>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</si>
  <si>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</si>
  <si>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</si>
  <si>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</si>
  <si>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</si>
  <si>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</si>
  <si>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</si>
  <si>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</si>
  <si>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</si>
  <si>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</si>
  <si>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</si>
  <si>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</si>
  <si>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</si>
  <si>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</si>
  <si>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</si>
  <si>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</si>
  <si>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</si>
  <si>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</si>
  <si>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</si>
  <si>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</si>
  <si>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</si>
  <si>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</si>
  <si>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</si>
  <si>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</si>
  <si>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</si>
  <si>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</si>
  <si>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</si>
  <si>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</si>
  <si>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</si>
  <si>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</si>
  <si>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</si>
  <si>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</si>
  <si>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</si>
  <si>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</si>
  <si>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</si>
  <si>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</si>
  <si>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</si>
  <si>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</si>
  <si>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</si>
  <si>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</si>
  <si>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</si>
  <si>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</si>
  <si>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</si>
  <si>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</si>
  <si>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</si>
  <si>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</si>
  <si>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</si>
  <si>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</si>
  <si>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</si>
  <si>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</si>
  <si>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</si>
  <si>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</si>
  <si>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</si>
  <si>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</si>
  <si>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</si>
  <si>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</si>
  <si>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</si>
  <si>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</si>
  <si>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</si>
  <si>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</si>
  <si>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</si>
  <si>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</si>
  <si>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</si>
  <si>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</si>
  <si>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</si>
  <si>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</si>
  <si>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</si>
  <si>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</si>
  <si>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</si>
  <si>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</si>
  <si>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</si>
  <si>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</si>
  <si>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</si>
  <si>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</si>
  <si>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</si>
  <si>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</si>
  <si>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</si>
  <si>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</si>
  <si>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</si>
  <si>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</si>
  <si>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</si>
  <si>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</si>
  <si>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</si>
  <si>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</si>
  <si>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</si>
  <si>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</si>
  <si>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</si>
  <si>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</si>
  <si>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</si>
  <si>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</si>
  <si>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</si>
  <si>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</si>
  <si>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</si>
  <si>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</si>
  <si>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</si>
  <si>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</si>
  <si>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</si>
  <si>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</si>
  <si>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</si>
  <si>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</si>
  <si>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</si>
  <si>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</si>
  <si>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</si>
  <si>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</si>
  <si>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</si>
  <si>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</si>
  <si>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</si>
  <si>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</si>
  <si>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</si>
  <si>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</si>
  <si>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</si>
  <si>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</si>
  <si>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</si>
  <si>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</si>
  <si>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</si>
  <si>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</si>
  <si>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</si>
  <si>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</si>
  <si>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</si>
  <si>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</si>
  <si>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</si>
  <si>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</si>
  <si>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</si>
  <si>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</si>
  <si>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</si>
  <si>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</si>
  <si>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</si>
  <si>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</si>
  <si>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</si>
  <si>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</si>
  <si>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</si>
  <si>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</si>
  <si>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</si>
  <si>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</si>
  <si>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</si>
  <si>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</si>
  <si>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</si>
  <si>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</si>
  <si>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</si>
  <si>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</si>
  <si>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</si>
  <si>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</si>
  <si>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</si>
  <si>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</si>
  <si>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</si>
  <si>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</si>
  <si>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</si>
  <si>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</si>
  <si>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</si>
  <si>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</si>
  <si>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</si>
  <si>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</si>
  <si>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</si>
  <si>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</si>
  <si>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</si>
  <si>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</si>
  <si>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</si>
  <si>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</si>
  <si>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</si>
  <si>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</si>
  <si>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</si>
  <si>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</si>
  <si>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</si>
  <si>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</si>
  <si>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</si>
  <si>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</si>
  <si>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</si>
  <si>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</si>
  <si>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</si>
  <si>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</si>
  <si>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</si>
  <si>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</si>
  <si>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</si>
  <si>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</si>
  <si>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</si>
  <si>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</si>
  <si>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</si>
  <si>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</si>
  <si>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</si>
  <si>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</si>
  <si>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</si>
  <si>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</si>
  <si>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</si>
  <si>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</si>
  <si>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</si>
  <si>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</si>
  <si>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</si>
  <si>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</si>
  <si>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</si>
  <si>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</si>
  <si>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</si>
  <si>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</si>
  <si>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</si>
  <si>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</si>
  <si>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</si>
  <si>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</si>
  <si>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</si>
  <si>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</si>
  <si>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</si>
  <si>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</si>
  <si>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</si>
  <si>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</si>
  <si>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</si>
  <si>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</si>
  <si>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</si>
  <si>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</si>
  <si>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</si>
  <si>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</si>
  <si>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</si>
  <si>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</si>
  <si>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</si>
  <si>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</si>
  <si>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</si>
  <si>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</si>
  <si>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</si>
  <si>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</si>
  <si>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</si>
  <si>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</si>
  <si>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</si>
  <si>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</si>
  <si>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</si>
  <si>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</si>
  <si>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</si>
  <si>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</si>
  <si>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</si>
  <si>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</si>
  <si>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</si>
  <si>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</si>
  <si>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</si>
  <si>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</si>
  <si>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</si>
  <si>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</si>
  <si>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</si>
  <si>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</si>
  <si>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</si>
  <si>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</si>
  <si>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</si>
  <si>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</si>
  <si>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</si>
  <si>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</si>
  <si>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</si>
  <si>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</si>
  <si>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</si>
  <si>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</si>
  <si>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</si>
  <si>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</si>
  <si>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</si>
  <si>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</si>
  <si>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</si>
  <si>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</si>
  <si>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</si>
  <si>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</si>
  <si>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</si>
  <si>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</si>
  <si>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</si>
  <si>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</si>
  <si>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</si>
  <si>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</si>
  <si>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</si>
  <si>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</si>
  <si>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</si>
  <si>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</si>
  <si>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</si>
  <si>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</si>
  <si>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</si>
  <si>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</si>
  <si>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</si>
  <si>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</si>
  <si>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</si>
  <si>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</si>
  <si>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</si>
  <si>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</si>
  <si>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</si>
  <si>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</si>
  <si>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</si>
  <si>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</si>
  <si>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</si>
  <si>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</si>
  <si>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</si>
  <si>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</si>
  <si>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</si>
  <si>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</si>
  <si>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</si>
  <si>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</si>
  <si>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</si>
  <si>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</si>
  <si>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</si>
  <si>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</si>
  <si>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</si>
  <si>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</si>
  <si>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</si>
  <si>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</si>
  <si>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</si>
  <si>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</si>
  <si>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</si>
  <si>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</si>
  <si>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</si>
  <si>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</si>
  <si>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</si>
  <si>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</si>
  <si>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</si>
  <si>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</si>
  <si>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</si>
  <si>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</si>
  <si>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</si>
  <si>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</si>
  <si>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</si>
  <si>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</si>
  <si>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</si>
  <si>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</si>
  <si>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</si>
  <si>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</si>
  <si>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</si>
  <si>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</si>
  <si>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</si>
  <si>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</si>
  <si>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</si>
  <si>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</si>
  <si>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</si>
  <si>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</si>
  <si>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</si>
  <si>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</si>
  <si>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</si>
  <si>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</si>
  <si>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</si>
  <si>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</si>
  <si>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</si>
  <si>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</si>
  <si>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</si>
  <si>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</si>
  <si>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</si>
  <si>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</si>
  <si>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</si>
  <si>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</si>
  <si>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</si>
  <si>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</si>
  <si>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</si>
  <si>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</si>
  <si>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</si>
  <si>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</si>
  <si>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</si>
  <si>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</si>
  <si>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</si>
  <si>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</si>
  <si>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</si>
  <si>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</si>
  <si>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</si>
  <si>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</si>
  <si>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</si>
  <si>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</si>
  <si>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</si>
  <si>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</si>
  <si>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</si>
  <si>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</si>
  <si>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</si>
  <si>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</si>
  <si>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</si>
  <si>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</si>
  <si>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</si>
  <si>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</si>
  <si>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</si>
  <si>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</si>
  <si>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</si>
  <si>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</si>
  <si>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</si>
  <si>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</si>
  <si>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</si>
  <si>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</si>
  <si>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</si>
  <si>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</si>
  <si>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</si>
  <si>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</si>
  <si>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</si>
  <si>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</si>
  <si>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</si>
  <si>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</si>
  <si>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</si>
  <si>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</si>
  <si>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</si>
  <si>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</si>
  <si>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</si>
  <si>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</si>
  <si>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</si>
  <si>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</si>
  <si>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</si>
  <si>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</si>
  <si>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</si>
  <si>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</si>
  <si>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</si>
  <si>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</si>
  <si>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</si>
  <si>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</si>
  <si>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</si>
  <si>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</si>
  <si>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</si>
  <si>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</si>
  <si>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</si>
  <si>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</si>
  <si>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</si>
  <si>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</si>
  <si>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</si>
  <si>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</si>
  <si>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</si>
  <si>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</si>
  <si>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</si>
  <si>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</si>
  <si>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</si>
  <si>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</si>
  <si>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</si>
  <si>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</si>
  <si>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</si>
  <si>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</si>
  <si>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</si>
  <si>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</si>
  <si>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</si>
  <si>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</si>
  <si>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</si>
  <si>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</si>
  <si>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</si>
  <si>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</si>
  <si>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</si>
  <si>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</si>
  <si>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</si>
  <si>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</si>
  <si>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</si>
  <si>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</si>
  <si>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</si>
  <si>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</si>
  <si>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</si>
  <si>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</si>
  <si>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</si>
  <si>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</si>
  <si>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</si>
  <si>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</si>
  <si>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</si>
  <si>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</si>
  <si>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</si>
  <si>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</si>
  <si>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</si>
  <si>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</si>
  <si>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</si>
  <si>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</si>
  <si>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</si>
  <si>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</si>
  <si>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</si>
  <si>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</si>
  <si>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</si>
  <si>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</si>
  <si>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</si>
  <si>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</si>
  <si>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</si>
  <si>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</si>
  <si>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</si>
  <si>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</si>
  <si>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</si>
  <si>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</si>
  <si>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</si>
  <si>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</si>
  <si>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</si>
  <si>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</si>
  <si>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</si>
  <si>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</si>
  <si>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</si>
  <si>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</si>
  <si>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</si>
  <si>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</si>
  <si>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</si>
  <si>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</si>
  <si>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</si>
  <si>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</si>
  <si>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</si>
  <si>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</si>
  <si>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</si>
  <si>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</si>
  <si>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</si>
  <si>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</si>
  <si>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</si>
  <si>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</si>
  <si>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</si>
  <si>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</si>
  <si>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</si>
  <si>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</si>
  <si>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</si>
  <si>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</si>
  <si>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</si>
  <si>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</si>
  <si>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</si>
  <si>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</si>
  <si>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</si>
  <si>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</si>
  <si>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</si>
  <si>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</si>
  <si>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</si>
  <si>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</si>
  <si>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</si>
  <si>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</si>
  <si>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</si>
  <si>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</si>
  <si>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</si>
  <si>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</si>
  <si>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</si>
  <si>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</si>
  <si>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</si>
  <si>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</si>
  <si>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</si>
  <si>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</si>
  <si>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</si>
  <si>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</si>
  <si>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</si>
  <si>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</si>
  <si>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</si>
  <si>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</si>
  <si>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</si>
  <si>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</si>
  <si>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</si>
  <si>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</si>
  <si>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</si>
  <si>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</si>
  <si>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</si>
  <si>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</si>
  <si>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</si>
  <si>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</si>
  <si>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</si>
  <si>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</si>
  <si>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</si>
  <si>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</si>
  <si>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</si>
  <si>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</si>
  <si>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</si>
  <si>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</si>
  <si>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</si>
  <si>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</si>
  <si>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</si>
  <si>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</si>
  <si>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</si>
  <si>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</si>
  <si>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</si>
  <si>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</si>
  <si>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</si>
  <si>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</si>
  <si>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</si>
  <si>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</si>
  <si>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</si>
  <si>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</si>
  <si>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</si>
  <si>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</si>
  <si>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</si>
  <si>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</si>
  <si>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</si>
  <si>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</si>
  <si>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</si>
  <si>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</si>
  <si>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</si>
  <si>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</si>
  <si>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</si>
  <si>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</si>
  <si>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</si>
  <si>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</si>
  <si>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</si>
  <si>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</si>
  <si>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</si>
  <si>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</si>
  <si>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</si>
  <si>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</si>
  <si>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</si>
  <si>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</si>
  <si>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</si>
  <si>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</si>
  <si>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</si>
  <si>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</si>
  <si>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</si>
  <si>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</si>
  <si>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</si>
  <si>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</si>
  <si>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</si>
  <si>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</si>
  <si>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</si>
  <si>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</si>
  <si>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</si>
  <si>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</si>
  <si>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</si>
  <si>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</si>
  <si>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</si>
  <si>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</si>
  <si>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</si>
  <si>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</si>
  <si>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</si>
  <si>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</si>
  <si>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</si>
  <si>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</si>
  <si>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</si>
  <si>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</si>
  <si>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</si>
  <si>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</si>
  <si>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</si>
  <si>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</si>
  <si>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</si>
  <si>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</si>
  <si>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</si>
  <si>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</si>
  <si>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</si>
  <si>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</si>
  <si>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</si>
  <si>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</si>
  <si>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</si>
  <si>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</si>
  <si>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</si>
  <si>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</si>
  <si>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</si>
  <si>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</si>
  <si>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</si>
  <si>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</si>
  <si>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</si>
  <si>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</si>
  <si>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</si>
  <si>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</si>
  <si>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</si>
  <si>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</si>
  <si>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</si>
  <si>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</si>
  <si>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</si>
  <si>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</si>
  <si>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</si>
  <si>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</si>
  <si>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</si>
  <si>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</si>
  <si>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</si>
  <si>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</si>
  <si>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</si>
  <si>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</si>
  <si>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</si>
  <si>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</si>
  <si>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</si>
  <si>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</si>
  <si>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</si>
  <si>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</si>
  <si>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</si>
  <si>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</si>
  <si>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</si>
  <si>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</si>
  <si>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</si>
  <si>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</si>
  <si>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</si>
  <si>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</si>
  <si>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</si>
  <si>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</si>
  <si>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</si>
  <si>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</si>
  <si>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</si>
  <si>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</si>
  <si>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</si>
  <si>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</si>
  <si>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</si>
  <si>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</si>
  <si>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</si>
  <si>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</si>
  <si>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</si>
  <si>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</si>
  <si>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</si>
  <si>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</si>
  <si>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</si>
  <si>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</si>
  <si>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</si>
  <si>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</si>
  <si>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</si>
  <si>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</si>
  <si>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</si>
  <si>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</si>
  <si>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</si>
  <si>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</si>
  <si>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</si>
  <si>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</si>
  <si>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</si>
  <si>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</si>
  <si>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</si>
  <si>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</si>
  <si>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</si>
  <si>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</si>
  <si>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</si>
  <si>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</si>
  <si>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</si>
  <si>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</si>
  <si>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</si>
  <si>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</si>
  <si>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</si>
  <si>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</si>
  <si>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</si>
  <si>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</si>
  <si>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</si>
  <si>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</si>
  <si>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</si>
  <si>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</si>
  <si>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</si>
  <si>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</si>
  <si>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</si>
  <si>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</si>
  <si>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</si>
  <si>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</si>
  <si>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</si>
  <si>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</si>
  <si>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</si>
  <si>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</si>
  <si>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</si>
  <si>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</si>
  <si>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</si>
  <si>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</si>
  <si>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</si>
  <si>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</si>
  <si>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</si>
  <si>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</si>
  <si>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</si>
  <si>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</si>
  <si>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</si>
  <si>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</si>
  <si>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</si>
  <si>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</si>
  <si>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</si>
  <si>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</si>
  <si>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</si>
  <si>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</si>
  <si>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</si>
  <si>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</si>
  <si>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</si>
  <si>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</si>
  <si>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</si>
  <si>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</si>
  <si>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</si>
  <si>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</si>
  <si>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</si>
  <si>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</si>
  <si>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</si>
  <si>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</si>
  <si>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</si>
  <si>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</si>
  <si>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</si>
  <si>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</si>
  <si>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</si>
  <si>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</si>
  <si>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</si>
  <si>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</si>
  <si>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</si>
  <si>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</si>
  <si>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</si>
  <si>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</si>
  <si>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</si>
  <si>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</si>
  <si>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</si>
  <si>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</si>
  <si>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</si>
  <si>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</si>
  <si>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</si>
  <si>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</si>
  <si>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</si>
  <si>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</si>
  <si>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</si>
  <si>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</si>
  <si>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</si>
  <si>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</si>
  <si>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</si>
  <si>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</si>
  <si>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</si>
  <si>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</si>
  <si>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</si>
  <si>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</si>
  <si>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</si>
  <si>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</si>
  <si>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</si>
  <si>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</si>
  <si>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</si>
  <si>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</si>
  <si>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</si>
  <si>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</si>
  <si>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</si>
  <si>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</si>
  <si>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</si>
  <si>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</si>
  <si>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</si>
  <si>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</si>
  <si>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</si>
  <si>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</si>
  <si>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</si>
  <si>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</si>
  <si>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</si>
  <si>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</si>
  <si>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</si>
  <si>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</si>
  <si>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</si>
  <si>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</si>
  <si>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</si>
  <si>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</si>
  <si>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</si>
  <si>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</si>
  <si>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</si>
  <si>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</si>
  <si>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</si>
  <si>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</si>
  <si>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</si>
  <si>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</si>
  <si>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</si>
  <si>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</si>
  <si>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</si>
  <si>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</si>
  <si>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</si>
  <si>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</si>
  <si>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</si>
  <si>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</si>
  <si>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</si>
  <si>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</si>
  <si>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</si>
  <si>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</si>
  <si>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</si>
  <si>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</si>
  <si>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</si>
  <si>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</si>
  <si>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</si>
  <si>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</si>
  <si>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</si>
  <si>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</si>
  <si>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</si>
  <si>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</si>
  <si>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</si>
  <si>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</si>
  <si>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</si>
  <si>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</si>
  <si>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</si>
  <si>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</si>
  <si>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</si>
  <si>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</si>
  <si>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</si>
  <si>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</si>
  <si>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</si>
  <si>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</si>
  <si>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</si>
  <si>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</si>
  <si>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</si>
  <si>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</si>
  <si>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</si>
  <si>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</si>
  <si>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</si>
  <si>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</si>
  <si>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</si>
  <si>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</si>
  <si>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</si>
  <si>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</si>
  <si>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</si>
  <si>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</si>
  <si>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</si>
  <si>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</si>
  <si>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</si>
  <si>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</si>
  <si>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</si>
  <si>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</si>
  <si>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</si>
  <si>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</si>
  <si>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</si>
  <si>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</si>
  <si>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</si>
  <si>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</si>
  <si>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</si>
  <si>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</si>
  <si>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</si>
  <si>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</si>
  <si>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</si>
  <si>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</si>
  <si>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</si>
  <si>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</si>
  <si>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</si>
  <si>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</si>
  <si>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</si>
  <si>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</si>
  <si>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</si>
  <si>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</si>
  <si>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</si>
  <si>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</si>
  <si>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</si>
  <si>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</si>
  <si>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</si>
  <si>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</si>
  <si>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</si>
  <si>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</si>
  <si>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</si>
  <si>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</si>
  <si>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</si>
  <si>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</si>
  <si>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</si>
  <si>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</si>
  <si>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</si>
  <si>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</si>
  <si>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</si>
  <si>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</si>
  <si>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</si>
  <si>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</si>
  <si>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</si>
  <si>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</si>
  <si>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</si>
  <si>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</si>
  <si>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</si>
  <si>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</si>
  <si>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</si>
  <si>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</si>
  <si>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</si>
  <si>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</si>
  <si>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</si>
  <si>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</si>
  <si>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</si>
  <si>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</si>
  <si>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</si>
  <si>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</si>
  <si>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</si>
  <si>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</si>
  <si>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</si>
  <si>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</si>
  <si>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</si>
  <si>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</si>
  <si>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</si>
  <si>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</si>
  <si>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</si>
  <si>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</si>
  <si>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</si>
  <si>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</si>
  <si>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</si>
  <si>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</si>
  <si>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</si>
  <si>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</si>
  <si>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</si>
  <si>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</si>
  <si>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</si>
  <si>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</si>
  <si>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</si>
  <si>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</si>
  <si>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</si>
  <si>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</si>
  <si>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</si>
  <si>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</si>
  <si>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</si>
  <si>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</si>
  <si>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</si>
  <si>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</si>
  <si>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</si>
  <si>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</si>
  <si>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</si>
  <si>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</si>
  <si>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</si>
  <si>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</si>
  <si>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</si>
  <si>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</si>
  <si>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</si>
  <si>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</si>
  <si>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</si>
  <si>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</si>
  <si>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</si>
  <si>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</si>
  <si>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</si>
  <si>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</si>
  <si>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</si>
  <si>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</si>
  <si>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</si>
  <si>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</si>
  <si>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</si>
  <si>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</si>
  <si>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</si>
  <si>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</si>
  <si>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</si>
  <si>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</si>
  <si>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</si>
  <si>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</si>
  <si>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</si>
  <si>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</si>
  <si>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</si>
  <si>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</si>
  <si>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</si>
  <si>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</si>
  <si>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</si>
  <si>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</si>
  <si>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</si>
  <si>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</si>
  <si>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</si>
  <si>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</si>
  <si>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</si>
  <si>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</si>
  <si>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</si>
  <si>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</si>
  <si>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</si>
  <si>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</si>
  <si>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</si>
  <si>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</si>
  <si>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</si>
  <si>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</si>
  <si>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</si>
  <si>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</si>
  <si>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</si>
  <si>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</si>
  <si>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</si>
  <si>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</si>
  <si>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</si>
  <si>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</si>
  <si>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</si>
  <si>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</si>
  <si>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</si>
  <si>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</si>
  <si>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</si>
  <si>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</si>
  <si>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</si>
  <si>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</si>
  <si>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</si>
  <si>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</si>
  <si>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</si>
  <si>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</si>
  <si>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</si>
  <si>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</si>
  <si>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</si>
  <si>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</si>
  <si>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</si>
  <si>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</si>
  <si>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</si>
  <si>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</si>
  <si>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</si>
  <si>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</si>
  <si>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</si>
  <si>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</si>
  <si>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</si>
  <si>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</si>
  <si>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</si>
  <si>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</si>
  <si>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</si>
  <si>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</si>
  <si>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</si>
  <si>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</si>
  <si>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</si>
  <si>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</si>
  <si>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</si>
  <si>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</si>
  <si>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</si>
  <si>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</si>
  <si>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</si>
  <si>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</si>
  <si>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</si>
  <si>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</si>
  <si>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</si>
  <si>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</si>
  <si>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</si>
  <si>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</si>
  <si>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</si>
  <si>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</si>
  <si>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</si>
  <si>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</si>
  <si>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</si>
  <si>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</si>
  <si>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</si>
  <si>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</si>
  <si>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</si>
  <si>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</si>
  <si>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</si>
  <si>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</si>
  <si>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</si>
  <si>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</si>
  <si>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</si>
  <si>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</si>
  <si>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</si>
  <si>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</si>
  <si>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</si>
  <si>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</si>
  <si>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</si>
  <si>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</si>
  <si>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</si>
  <si>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</si>
  <si>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</si>
  <si>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</si>
  <si>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</si>
  <si>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</si>
  <si>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</si>
  <si>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</si>
  <si>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</si>
  <si>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</si>
  <si>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</si>
  <si>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</si>
  <si>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</si>
  <si>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</si>
  <si>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</si>
  <si>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</si>
  <si>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</si>
  <si>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</si>
  <si>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</si>
  <si>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</si>
  <si>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</si>
  <si>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</si>
  <si>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</si>
  <si>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</si>
  <si>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</si>
  <si>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</si>
  <si>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</si>
  <si>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</si>
  <si>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</si>
  <si>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</si>
  <si>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</si>
  <si>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</si>
  <si>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</si>
  <si>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</si>
  <si>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</si>
  <si>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</si>
  <si>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</si>
  <si>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</si>
  <si>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</si>
  <si>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</si>
  <si>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</si>
  <si>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</si>
  <si>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</si>
  <si>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</si>
  <si>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</si>
  <si>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</si>
  <si>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</si>
  <si>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</si>
  <si>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</si>
  <si>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</si>
  <si>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</si>
  <si>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</si>
  <si>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</si>
  <si>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</si>
  <si>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</si>
  <si>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</si>
  <si>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</si>
  <si>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</si>
  <si>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</si>
  <si>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</si>
  <si>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</si>
  <si>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</si>
  <si>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</si>
  <si>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</si>
  <si>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</si>
  <si>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</si>
  <si>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</si>
  <si>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</si>
  <si>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</si>
  <si>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</si>
  <si>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</si>
  <si>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</si>
  <si>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</si>
  <si>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</si>
  <si>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</si>
  <si>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</si>
  <si>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</si>
  <si>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</si>
  <si>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</si>
  <si>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</si>
  <si>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</si>
  <si>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</si>
  <si>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</si>
  <si>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</si>
  <si>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</si>
  <si>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</si>
  <si>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</si>
  <si>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</si>
  <si>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</si>
  <si>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</si>
  <si>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</si>
  <si>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</si>
  <si>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</si>
  <si>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</si>
  <si>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</si>
  <si>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</si>
  <si>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</si>
  <si>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</si>
  <si>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</si>
  <si>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</si>
  <si>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</si>
  <si>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</si>
  <si>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</si>
  <si>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</si>
  <si>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</si>
  <si>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</si>
  <si>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</si>
  <si>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</si>
  <si>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</si>
  <si>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</si>
  <si>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</si>
  <si>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</si>
  <si>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</si>
  <si>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</si>
  <si>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</si>
  <si>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</si>
  <si>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</si>
  <si>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</si>
  <si>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</si>
  <si>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</si>
  <si>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</si>
  <si>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</si>
  <si>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</si>
  <si>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</si>
  <si>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</si>
  <si>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</si>
  <si>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</si>
  <si>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</si>
  <si>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</si>
  <si>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</si>
  <si>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</si>
  <si>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</si>
  <si>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</si>
  <si>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</si>
  <si>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</si>
  <si>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</si>
  <si>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</si>
  <si>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</si>
  <si>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</si>
  <si>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</si>
  <si>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</si>
  <si>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</si>
  <si>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</si>
  <si>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</si>
  <si>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</si>
  <si>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</si>
  <si>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</si>
  <si>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</si>
  <si>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</si>
  <si>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</si>
  <si>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</si>
  <si>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</si>
  <si>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</si>
  <si>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</si>
  <si>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</si>
  <si>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</si>
  <si>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</si>
  <si>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</si>
  <si>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</si>
  <si>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</si>
  <si>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</si>
  <si>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</si>
  <si>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</si>
  <si>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</si>
  <si>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</si>
  <si>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</si>
  <si>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</si>
  <si>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</si>
  <si>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</si>
  <si>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</si>
  <si>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</si>
  <si>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</si>
  <si>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</si>
  <si>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</si>
  <si>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</si>
  <si>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</si>
  <si>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</si>
  <si>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</si>
  <si>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</si>
  <si>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</si>
  <si>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</si>
  <si>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</si>
  <si>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</si>
  <si>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</si>
  <si>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</si>
  <si>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</si>
  <si>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</si>
  <si>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</si>
  <si>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</si>
  <si>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</si>
  <si>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</si>
  <si>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</si>
  <si>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</si>
  <si>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</si>
  <si>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</si>
  <si>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</si>
  <si>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</si>
  <si>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</si>
  <si>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</si>
  <si>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</si>
  <si>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</si>
  <si>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</si>
  <si>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</si>
  <si>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</si>
  <si>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</si>
  <si>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</si>
  <si>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</si>
  <si>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</si>
  <si>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</si>
  <si>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</si>
  <si>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</si>
  <si>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</si>
  <si>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</si>
  <si>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</si>
  <si>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</si>
  <si>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</si>
  <si>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</si>
  <si>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</si>
  <si>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</si>
  <si>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</si>
  <si>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</si>
  <si>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</si>
  <si>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</si>
  <si>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</si>
  <si>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</si>
  <si>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</si>
  <si>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</si>
  <si>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</si>
  <si>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</si>
  <si>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</si>
  <si>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</si>
  <si>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</si>
  <si>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</si>
  <si>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</si>
  <si>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</si>
  <si>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</si>
  <si>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</si>
  <si>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</si>
  <si>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</si>
  <si>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</si>
  <si>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</si>
  <si>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</si>
  <si>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</si>
  <si>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</si>
  <si>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</si>
  <si>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</si>
  <si>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</si>
  <si>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</si>
  <si>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</si>
  <si>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</si>
  <si>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</si>
  <si>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</si>
  <si>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</si>
  <si>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</si>
  <si>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</si>
  <si>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</si>
  <si>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</si>
  <si>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</si>
  <si>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</si>
  <si>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</si>
  <si>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</si>
  <si>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</si>
  <si>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</si>
  <si>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</si>
  <si>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</si>
  <si>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</si>
  <si>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</si>
  <si>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</si>
  <si>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</si>
  <si>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</si>
  <si>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</si>
  <si>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</si>
  <si>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</si>
  <si>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</si>
  <si>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</si>
  <si>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</si>
  <si>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</si>
  <si>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</si>
  <si>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</si>
  <si>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</si>
  <si>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</si>
  <si>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</si>
  <si>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</si>
  <si>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</si>
  <si>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</si>
  <si>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</si>
  <si>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</si>
  <si>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</si>
  <si>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</si>
  <si>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</si>
  <si>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</si>
  <si>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</si>
  <si>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</si>
  <si>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</si>
  <si>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</si>
  <si>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</si>
  <si>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</si>
  <si>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</si>
  <si>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</si>
  <si>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</si>
  <si>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</si>
  <si>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</si>
  <si>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</si>
  <si>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</si>
  <si>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</si>
  <si>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</si>
  <si>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</si>
  <si>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</si>
  <si>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</si>
  <si>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</si>
  <si>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</si>
  <si>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</si>
  <si>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</si>
  <si>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</si>
  <si>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</si>
  <si>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</si>
  <si>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</si>
  <si>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</si>
  <si>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</si>
  <si>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</si>
  <si>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</si>
  <si>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</si>
  <si>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</si>
  <si>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</si>
  <si>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</si>
  <si>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</si>
  <si>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</si>
  <si>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</si>
  <si>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</si>
  <si>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</si>
  <si>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</si>
  <si>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</si>
  <si>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</si>
  <si>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</si>
  <si>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</si>
  <si>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</si>
  <si>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</si>
  <si>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</si>
  <si>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</si>
  <si>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</si>
  <si>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</si>
  <si>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</si>
  <si>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</si>
  <si>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</si>
  <si>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</si>
  <si>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</si>
  <si>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</si>
  <si>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</si>
  <si>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</si>
  <si>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</si>
  <si>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</si>
  <si>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</si>
  <si>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</si>
  <si>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</si>
  <si>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</si>
  <si>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</si>
  <si>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</si>
  <si>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</si>
  <si>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</si>
  <si>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</si>
  <si>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</si>
  <si>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</si>
  <si>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</si>
  <si>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</si>
  <si>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</si>
  <si>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</si>
  <si>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</si>
  <si>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</si>
  <si>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</si>
  <si>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</si>
  <si>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</si>
  <si>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</si>
  <si>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</si>
  <si>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</si>
  <si>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</si>
  <si>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</si>
  <si>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</si>
  <si>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</si>
  <si>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</si>
  <si>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</si>
  <si>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</si>
  <si>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</si>
  <si>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</si>
  <si>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</si>
  <si>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</si>
  <si>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</si>
  <si>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</si>
  <si>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</si>
  <si>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</si>
  <si>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</si>
  <si>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</si>
  <si>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</si>
  <si>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</si>
  <si>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</si>
  <si>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</si>
  <si>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</si>
  <si>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</si>
  <si>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</si>
  <si>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</si>
  <si>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</si>
  <si>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</si>
  <si>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</si>
  <si>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</si>
  <si>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</si>
  <si>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</si>
  <si>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</si>
  <si>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</si>
  <si>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</si>
  <si>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</si>
  <si>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</si>
  <si>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</si>
  <si>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</si>
  <si>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</si>
  <si>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</si>
  <si>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</si>
  <si>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</si>
  <si>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</si>
  <si>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</si>
  <si>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</si>
  <si>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</si>
  <si>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</si>
  <si>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</si>
  <si>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</si>
  <si>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</si>
  <si>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</si>
  <si>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</si>
  <si>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</si>
  <si>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</si>
  <si>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</si>
  <si>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</si>
  <si>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</si>
  <si>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</si>
  <si>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</si>
  <si>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</si>
  <si>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</si>
  <si>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</si>
  <si>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</si>
  <si>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</si>
  <si>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</si>
  <si>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</si>
  <si>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</si>
  <si>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</si>
  <si>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</si>
  <si>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</si>
  <si>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</si>
  <si>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</si>
  <si>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</si>
  <si>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</si>
  <si>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</si>
  <si>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</si>
  <si>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</si>
  <si>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</si>
  <si>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</si>
  <si>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</si>
  <si>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</si>
  <si>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</si>
  <si>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</si>
  <si>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</si>
  <si>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</si>
  <si>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</si>
  <si>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</si>
  <si>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</si>
  <si>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</si>
  <si>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</si>
  <si>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</si>
  <si>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</si>
  <si>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</si>
  <si>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</si>
  <si>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</si>
  <si>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</si>
  <si>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</si>
  <si>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</si>
  <si>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</si>
  <si>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</si>
  <si>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</si>
  <si>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</si>
  <si>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</si>
  <si>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</si>
  <si>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</si>
  <si>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</si>
  <si>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</si>
  <si>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</si>
  <si>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</si>
  <si>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</si>
  <si>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</si>
  <si>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</si>
  <si>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</si>
  <si>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</si>
  <si>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</si>
  <si>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</si>
  <si>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</si>
  <si>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</si>
  <si>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</si>
  <si>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</si>
  <si>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</si>
  <si>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</si>
  <si>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</si>
  <si>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</si>
  <si>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</si>
  <si>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</si>
  <si>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</si>
  <si>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</si>
  <si>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</si>
  <si>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</si>
  <si>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</si>
  <si>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</si>
  <si>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</si>
  <si>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</si>
  <si>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</si>
  <si>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</si>
  <si>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</si>
  <si>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</si>
  <si>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</si>
  <si>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</si>
  <si>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</si>
  <si>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</si>
  <si>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</si>
  <si>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</si>
  <si>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</si>
  <si>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</si>
  <si>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</si>
  <si>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</si>
  <si>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</si>
  <si>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</si>
  <si>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</si>
  <si>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</si>
  <si>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</si>
  <si>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</si>
  <si>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</si>
  <si>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</si>
  <si>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</si>
  <si>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</si>
  <si>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</si>
  <si>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</si>
  <si>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</si>
  <si>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</si>
  <si>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</si>
  <si>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</si>
  <si>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</si>
  <si>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</si>
  <si>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</si>
  <si>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</si>
  <si>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</si>
  <si>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</si>
  <si>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</si>
  <si>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</si>
  <si>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</si>
  <si>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</si>
  <si>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</si>
  <si>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</si>
  <si>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</si>
  <si>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</si>
  <si>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</si>
  <si>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</si>
  <si>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</si>
  <si>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</si>
  <si>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</si>
  <si>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</si>
  <si>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</si>
  <si>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</si>
  <si>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</si>
  <si>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</si>
  <si>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</si>
  <si>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</si>
  <si>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</si>
  <si>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</si>
  <si>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</si>
  <si>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</si>
  <si>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</si>
  <si>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</si>
  <si>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</si>
  <si>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</si>
  <si>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</si>
  <si>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</si>
  <si>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</si>
  <si>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</si>
  <si>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</si>
  <si>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</si>
  <si>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</si>
  <si>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</si>
  <si>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</si>
  <si>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</si>
  <si>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</si>
  <si>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</si>
  <si>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</si>
  <si>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</si>
  <si>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</si>
  <si>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</si>
  <si>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</si>
  <si>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</si>
  <si>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</si>
  <si>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</si>
  <si>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</si>
  <si>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</si>
  <si>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</si>
  <si>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</si>
  <si>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</si>
  <si>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</si>
  <si>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</si>
  <si>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</si>
  <si>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</si>
  <si>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</si>
  <si>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</si>
  <si>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</si>
  <si>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</si>
  <si>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</si>
  <si>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</si>
  <si>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</si>
  <si>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</si>
  <si>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</si>
  <si>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</si>
  <si>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</si>
  <si>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</si>
  <si>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</si>
  <si>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</si>
  <si>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</si>
  <si>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</si>
  <si>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</si>
  <si>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</si>
  <si>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</si>
  <si>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</si>
  <si>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</si>
  <si>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</si>
  <si>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</si>
  <si>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</si>
  <si>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</si>
  <si>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</si>
  <si>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</si>
  <si>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</si>
  <si>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</si>
  <si>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</si>
  <si>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</si>
  <si>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</si>
  <si>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</si>
  <si>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</si>
  <si>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</si>
  <si>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</si>
  <si>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</si>
  <si>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</si>
  <si>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</si>
  <si>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</si>
  <si>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</si>
  <si>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</si>
  <si>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</si>
  <si>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</si>
  <si>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</si>
  <si>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</si>
  <si>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</si>
  <si>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</si>
  <si>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</si>
  <si>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</si>
  <si>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</si>
  <si>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</si>
  <si>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</si>
  <si>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</si>
  <si>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</si>
  <si>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</si>
  <si>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</si>
  <si>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</si>
  <si>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</si>
  <si>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</si>
  <si>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</si>
  <si>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</si>
  <si>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</si>
  <si>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</si>
  <si>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</si>
  <si>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</si>
  <si>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</si>
  <si>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</si>
  <si>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</si>
  <si>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</si>
  <si>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</si>
  <si>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</si>
  <si>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</si>
  <si>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</si>
  <si>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</si>
  <si>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</si>
  <si>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</si>
  <si>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</si>
  <si>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</si>
  <si>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</si>
  <si>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</si>
  <si>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</si>
  <si>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</si>
  <si>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</si>
  <si>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</si>
  <si>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</si>
  <si>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</si>
  <si>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</si>
  <si>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</si>
  <si>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</si>
  <si>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</si>
  <si>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</si>
  <si>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</si>
  <si>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</si>
  <si>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</si>
  <si>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</si>
  <si>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</si>
  <si>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</si>
  <si>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</si>
  <si>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</si>
  <si>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</si>
  <si>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</si>
  <si>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</si>
  <si>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</si>
  <si>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</si>
  <si>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</si>
  <si>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</si>
  <si>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</si>
  <si>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</si>
  <si>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</si>
  <si>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</si>
  <si>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</si>
  <si>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</si>
  <si>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</si>
  <si>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</si>
  <si>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</si>
  <si>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</si>
  <si>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</si>
  <si>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</si>
  <si>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</si>
  <si>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</si>
  <si>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</si>
  <si>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</si>
  <si>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</si>
  <si>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</si>
  <si>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</si>
  <si>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</si>
  <si>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</si>
  <si>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</si>
  <si>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</si>
  <si>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</si>
  <si>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</si>
  <si>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</si>
  <si>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</si>
  <si>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</si>
  <si>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</si>
  <si>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</si>
  <si>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</si>
  <si>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</si>
  <si>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</si>
  <si>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</si>
  <si>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</si>
  <si>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</si>
  <si>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</si>
  <si>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</si>
  <si>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</si>
  <si>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</si>
  <si>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</si>
  <si>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</si>
  <si>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</si>
  <si>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</si>
  <si>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</si>
  <si>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</si>
  <si>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</si>
  <si>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</si>
  <si>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</si>
  <si>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</si>
  <si>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</si>
  <si>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</si>
  <si>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</si>
  <si>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</si>
  <si>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</si>
  <si>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</si>
  <si>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</si>
  <si>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</si>
  <si>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</si>
  <si>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</si>
  <si>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</si>
  <si>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</si>
  <si>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</si>
  <si>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</si>
  <si>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</si>
  <si>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</si>
  <si>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</si>
  <si>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</si>
  <si>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</si>
  <si>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</si>
  <si>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</si>
  <si>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</si>
  <si>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</si>
  <si>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</si>
  <si>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</si>
  <si>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</si>
  <si>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</si>
  <si>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</si>
  <si>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</si>
  <si>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</si>
  <si>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</si>
  <si>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</si>
  <si>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</si>
  <si>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</si>
  <si>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</si>
  <si>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</si>
  <si>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</si>
  <si>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</si>
  <si>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</si>
  <si>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</si>
  <si>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</si>
  <si>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</si>
  <si>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</si>
  <si>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</si>
  <si>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</si>
  <si>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</si>
  <si>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</si>
  <si>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</si>
  <si>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</si>
  <si>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</si>
  <si>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</si>
  <si>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</si>
  <si>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</si>
  <si>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</si>
  <si>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</si>
  <si>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</si>
  <si>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</si>
  <si>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</si>
  <si>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</si>
  <si>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</si>
  <si>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</si>
  <si>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</si>
  <si>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</si>
  <si>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</si>
  <si>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</si>
  <si>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</si>
  <si>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</si>
  <si>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</si>
  <si>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</si>
  <si>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</si>
  <si>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</si>
  <si>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</si>
  <si>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</si>
  <si>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</si>
  <si>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</si>
  <si>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</si>
  <si>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</si>
  <si>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</si>
  <si>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</si>
  <si>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</si>
  <si>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</si>
  <si>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</si>
  <si>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</si>
  <si>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</si>
  <si>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</si>
  <si>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</si>
  <si>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</si>
  <si>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</si>
  <si>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</si>
  <si>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</si>
  <si>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</si>
  <si>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</si>
  <si>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</si>
  <si>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</si>
  <si>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</si>
  <si>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</si>
  <si>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</si>
  <si>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</si>
  <si>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</si>
  <si>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</si>
  <si>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</si>
  <si>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</si>
  <si>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</si>
  <si>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</si>
  <si>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</si>
  <si>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</si>
  <si>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</si>
  <si>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</si>
  <si>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</si>
  <si>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</si>
  <si>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</si>
  <si>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</si>
  <si>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</si>
  <si>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</si>
  <si>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</si>
  <si>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</si>
  <si>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</si>
  <si>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</si>
  <si>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</si>
  <si>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</si>
  <si>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</si>
  <si>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</si>
  <si>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</si>
  <si>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</si>
  <si>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</si>
  <si>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</si>
  <si>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</si>
  <si>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</si>
  <si>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</si>
  <si>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</si>
  <si>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</si>
  <si>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</si>
  <si>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</si>
  <si>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</si>
  <si>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</si>
  <si>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</si>
  <si>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</si>
  <si>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</si>
  <si>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</si>
  <si>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</si>
  <si>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</si>
  <si>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</si>
  <si>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</si>
  <si>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</si>
  <si>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</si>
  <si>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</si>
  <si>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</si>
  <si>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</si>
  <si>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</si>
  <si>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</si>
  <si>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</si>
  <si>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</si>
  <si>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</si>
  <si>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</si>
  <si>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</si>
  <si>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</si>
  <si>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</si>
  <si>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</si>
  <si>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</si>
  <si>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</si>
  <si>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</si>
  <si>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</si>
  <si>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</si>
  <si>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</si>
  <si>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</si>
  <si>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</si>
  <si>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</si>
  <si>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</si>
  <si>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</si>
  <si>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</si>
  <si>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</si>
  <si>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</si>
  <si>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</si>
  <si>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</si>
  <si>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</si>
  <si>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</si>
  <si>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</si>
  <si>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</si>
  <si>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</si>
  <si>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</si>
  <si>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</si>
  <si>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</si>
  <si>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</si>
  <si>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</si>
  <si>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</si>
  <si>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</si>
  <si>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</si>
  <si>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</si>
  <si>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</si>
  <si>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</si>
  <si>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</si>
  <si>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</si>
  <si>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</si>
  <si>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</si>
  <si>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</si>
  <si>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</si>
  <si>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</si>
  <si>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</si>
  <si>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</si>
  <si>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</si>
  <si>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</si>
  <si>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</si>
  <si>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</si>
  <si>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</si>
  <si>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</si>
  <si>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</si>
  <si>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</si>
  <si>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</si>
  <si>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</si>
  <si>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</si>
  <si>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</si>
  <si>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</si>
  <si>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</si>
  <si>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</si>
  <si>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</si>
  <si>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</si>
  <si>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</si>
  <si>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</si>
  <si>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</si>
  <si>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</si>
  <si>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</si>
  <si>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</si>
  <si>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</si>
  <si>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</si>
  <si>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</si>
  <si>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</si>
  <si>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</si>
  <si>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</si>
  <si>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</si>
  <si>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</si>
  <si>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</si>
  <si>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</si>
  <si>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</si>
  <si>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</si>
  <si>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</si>
  <si>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</si>
  <si>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</si>
  <si>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</si>
  <si>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</si>
  <si>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</si>
  <si>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</si>
  <si>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</si>
  <si>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</si>
  <si>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</si>
  <si>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</si>
  <si>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</si>
  <si>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</si>
  <si>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</si>
  <si>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</si>
  <si>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</si>
  <si>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</si>
  <si>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</si>
  <si>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</si>
  <si>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</si>
  <si>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</si>
  <si>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</si>
  <si>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</si>
  <si>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</si>
  <si>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</si>
  <si>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</si>
  <si>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</si>
  <si>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</si>
  <si>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</si>
  <si>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</si>
  <si>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</si>
  <si>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</si>
  <si>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</si>
  <si>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</si>
  <si>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</si>
  <si>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</si>
  <si>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</si>
  <si>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</si>
  <si>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</si>
  <si>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</si>
  <si>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</si>
  <si>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</si>
  <si>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</si>
  <si>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</si>
  <si>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</si>
  <si>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</si>
  <si>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</si>
  <si>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</si>
  <si>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</si>
  <si>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</si>
  <si>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</si>
  <si>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</si>
  <si>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</si>
  <si>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</si>
  <si>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</si>
  <si>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</si>
  <si>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</si>
  <si>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</si>
  <si>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</si>
  <si>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</si>
  <si>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</si>
  <si>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</si>
  <si>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</si>
  <si>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</si>
  <si>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</si>
  <si>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</si>
  <si>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</si>
  <si>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</si>
  <si>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</si>
  <si>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</si>
  <si>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</si>
  <si>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</si>
  <si>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</si>
  <si>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</si>
  <si>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</si>
  <si>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</si>
  <si>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</si>
  <si>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</si>
  <si>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</si>
  <si>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</si>
  <si>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</si>
  <si>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</si>
  <si>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</si>
  <si>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</si>
  <si>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</si>
  <si>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</si>
  <si>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</si>
  <si>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</si>
  <si>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</si>
  <si>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</si>
  <si>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</si>
  <si>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</si>
  <si>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</si>
  <si>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</si>
  <si>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</si>
  <si>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</si>
  <si>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</si>
  <si>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</si>
  <si>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</si>
  <si>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</si>
  <si>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</si>
  <si>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</si>
  <si>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</si>
  <si>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</si>
  <si>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</si>
  <si>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</si>
  <si>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</si>
  <si>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</si>
  <si>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</si>
  <si>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</si>
  <si>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</si>
  <si>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</si>
  <si>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</si>
  <si>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</si>
  <si>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</si>
  <si>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</si>
  <si>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</si>
  <si>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</si>
  <si>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</si>
  <si>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</si>
  <si>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</si>
  <si>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</si>
  <si>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</si>
  <si>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</si>
  <si>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</si>
  <si>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</si>
  <si>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</si>
  <si>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</si>
  <si>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</si>
  <si>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</si>
  <si>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</si>
  <si>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</si>
  <si>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</si>
  <si>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</si>
  <si>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</si>
  <si>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</si>
  <si>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</si>
  <si>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</si>
  <si>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</si>
  <si>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</si>
  <si>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</si>
  <si>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</si>
  <si>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</si>
  <si>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</si>
  <si>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</si>
  <si>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</si>
  <si>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</si>
  <si>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</si>
  <si>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</si>
  <si>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</si>
  <si>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</si>
  <si>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</si>
  <si>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</si>
  <si>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</si>
  <si>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</si>
  <si>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</si>
  <si>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</si>
  <si>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</si>
  <si>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</si>
  <si>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</si>
  <si>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</si>
  <si>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</si>
  <si>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</si>
  <si>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</si>
  <si>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</si>
  <si>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</si>
  <si>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</si>
  <si>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</si>
  <si>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</si>
  <si>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</si>
  <si>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</si>
  <si>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</si>
  <si>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</si>
  <si>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</si>
  <si>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</si>
  <si>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</si>
  <si>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</si>
  <si>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</si>
  <si>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</si>
  <si>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</si>
  <si>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</si>
  <si>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</si>
  <si>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</si>
  <si>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</si>
  <si>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</si>
  <si>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</si>
  <si>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</si>
  <si>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</si>
  <si>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</si>
  <si>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</si>
  <si>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</si>
  <si>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</si>
  <si>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</si>
  <si>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</si>
  <si>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</si>
  <si>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</si>
  <si>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</si>
  <si>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</si>
  <si>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</si>
  <si>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</si>
  <si>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</si>
  <si>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</si>
  <si>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</si>
  <si>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</si>
  <si>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</si>
  <si>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</si>
  <si>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</si>
  <si>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</si>
  <si>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</si>
  <si>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</si>
  <si>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</si>
  <si>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</si>
  <si>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</si>
  <si>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</si>
  <si>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</si>
  <si>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</si>
  <si>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</si>
  <si>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</si>
  <si>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</si>
  <si>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</si>
  <si>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</si>
  <si>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</si>
  <si>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</si>
  <si>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</si>
  <si>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</si>
  <si>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</si>
  <si>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</si>
  <si>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</si>
  <si>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</si>
  <si>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</si>
  <si>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</si>
  <si>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</si>
  <si>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</si>
  <si>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</si>
  <si>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</si>
  <si>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</si>
  <si>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</si>
  <si>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</si>
  <si>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</si>
  <si>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</si>
  <si>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</si>
  <si>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</si>
  <si>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</si>
  <si>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</si>
  <si>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</si>
  <si>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</si>
  <si>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</si>
  <si>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</si>
  <si>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</si>
  <si>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</si>
  <si>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</si>
  <si>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</si>
  <si>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</si>
  <si>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</si>
  <si>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</si>
  <si>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</si>
  <si>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</si>
  <si>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</si>
  <si>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</si>
  <si>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</si>
  <si>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</si>
  <si>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</si>
  <si>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</si>
  <si>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</si>
  <si>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</si>
  <si>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</si>
  <si>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</si>
  <si>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</si>
  <si>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</si>
  <si>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</si>
  <si>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</si>
  <si>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</si>
  <si>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</si>
  <si>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</si>
  <si>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</si>
  <si>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</si>
  <si>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</si>
  <si>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</si>
  <si>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</si>
  <si>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</si>
  <si>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</si>
  <si>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</si>
  <si>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</si>
  <si>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</si>
  <si>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</si>
  <si>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</si>
  <si>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</si>
  <si>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</si>
  <si>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</si>
  <si>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</si>
  <si>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</si>
  <si>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</si>
  <si>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</si>
  <si>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</si>
  <si>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</si>
  <si>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</si>
  <si>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</si>
  <si>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</si>
  <si>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</si>
  <si>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</si>
  <si>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</si>
  <si>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</si>
  <si>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</si>
  <si>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</si>
  <si>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</si>
  <si>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</si>
  <si>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</si>
  <si>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</si>
  <si>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</si>
  <si>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</si>
  <si>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</si>
  <si>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</si>
  <si>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</si>
  <si>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</si>
  <si>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</si>
  <si>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</si>
  <si>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</si>
  <si>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</si>
  <si>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</si>
  <si>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</si>
  <si>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</si>
  <si>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</si>
  <si>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</si>
  <si>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</si>
  <si>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</si>
  <si>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</si>
  <si>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</si>
  <si>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</si>
  <si>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</si>
  <si>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</si>
  <si>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</si>
  <si>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</si>
  <si>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</si>
  <si>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</si>
  <si>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</si>
  <si>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</si>
  <si>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</si>
  <si>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</si>
  <si>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</si>
  <si>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</si>
  <si>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</si>
  <si>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</si>
  <si>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</si>
  <si>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</si>
  <si>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</si>
  <si>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</si>
  <si>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</si>
  <si>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</si>
  <si>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</si>
  <si>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</si>
  <si>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</si>
  <si>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</si>
  <si>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</si>
  <si>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</si>
  <si>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</si>
  <si>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</si>
  <si>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</si>
  <si>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</si>
  <si>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</si>
  <si>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</si>
  <si>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</si>
  <si>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</si>
  <si>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</si>
  <si>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</si>
  <si>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</si>
  <si>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</si>
  <si>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</si>
  <si>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</si>
  <si>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</si>
  <si>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</si>
  <si>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</si>
  <si>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</si>
  <si>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</si>
  <si>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</si>
  <si>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</si>
  <si>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</si>
  <si>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</si>
  <si>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</si>
  <si>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</si>
  <si>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</si>
  <si>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</si>
  <si>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</si>
  <si>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</si>
  <si>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</si>
  <si>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</si>
  <si>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</si>
  <si>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</si>
  <si>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</si>
  <si>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</si>
  <si>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</si>
  <si>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</si>
  <si>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</si>
  <si>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</si>
  <si>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</si>
  <si>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</si>
  <si>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</si>
  <si>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</si>
  <si>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</si>
  <si>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</si>
  <si>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</si>
  <si>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</si>
  <si>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</si>
  <si>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</si>
  <si>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</si>
  <si>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</si>
  <si>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</si>
  <si>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</si>
  <si>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</si>
  <si>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</si>
  <si>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</si>
  <si>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</si>
  <si>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</si>
  <si>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</si>
  <si>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</si>
  <si>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</si>
  <si>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</si>
  <si>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</si>
  <si>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</si>
  <si>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</si>
  <si>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</si>
  <si>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</si>
  <si>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</si>
  <si>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</si>
  <si>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</si>
  <si>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</si>
  <si>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</si>
  <si>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</si>
  <si>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</si>
  <si>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</si>
  <si>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</si>
  <si>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</si>
  <si>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</si>
  <si>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</si>
  <si>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</si>
  <si>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</si>
  <si>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</si>
  <si>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</si>
  <si>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</si>
  <si>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</si>
  <si>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</si>
  <si>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</si>
  <si>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</si>
  <si>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</si>
  <si>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</si>
  <si>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</si>
  <si>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</si>
  <si>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</si>
  <si>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</si>
  <si>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</si>
  <si>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</si>
  <si>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</si>
  <si>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</si>
  <si>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</si>
  <si>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</si>
  <si>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</si>
  <si>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</si>
  <si>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</si>
  <si>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</si>
  <si>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</si>
  <si>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</si>
  <si>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</si>
  <si>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</si>
  <si>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</si>
  <si>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</si>
  <si>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</si>
  <si>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</si>
  <si>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</si>
  <si>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</si>
  <si>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</si>
  <si>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</si>
  <si>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</si>
  <si>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</si>
  <si>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</si>
  <si>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</si>
  <si>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</si>
  <si>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</si>
  <si>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</si>
  <si>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</si>
  <si>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</si>
  <si>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</si>
  <si>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</si>
  <si>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</si>
  <si>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</si>
  <si>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</si>
  <si>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</si>
  <si>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</si>
  <si>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</si>
  <si>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</si>
  <si>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</si>
  <si>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</si>
  <si>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</si>
  <si>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</si>
  <si>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</si>
  <si>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</si>
  <si>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</si>
  <si>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</si>
  <si>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</si>
  <si>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</si>
  <si>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</si>
  <si>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</si>
  <si>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</si>
  <si>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</si>
  <si>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</si>
  <si>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</si>
  <si>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</si>
  <si>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</si>
  <si>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</si>
  <si>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</si>
  <si>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</si>
  <si>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</si>
  <si>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</si>
  <si>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</si>
  <si>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</si>
  <si>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</si>
  <si>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</si>
  <si>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</si>
  <si>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</si>
  <si>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</si>
  <si>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</si>
  <si>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</si>
  <si>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</si>
  <si>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</si>
  <si>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</si>
  <si>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</si>
  <si>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</si>
  <si>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</si>
  <si>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</si>
  <si>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</si>
  <si>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</si>
  <si>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</si>
  <si>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</si>
  <si>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</si>
  <si>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</si>
  <si>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</si>
  <si>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</si>
  <si>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</si>
  <si>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</si>
  <si>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</si>
  <si>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</si>
  <si>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</si>
  <si>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</si>
  <si>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</si>
  <si>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</si>
  <si>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</si>
  <si>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</si>
  <si>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</si>
  <si>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</si>
  <si>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</si>
  <si>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</si>
  <si>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</si>
  <si>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</si>
  <si>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</si>
  <si>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</si>
  <si>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</si>
  <si>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</si>
  <si>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</si>
  <si>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</si>
  <si>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</si>
  <si>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</si>
  <si>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</si>
  <si>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</si>
  <si>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</si>
  <si>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</si>
  <si>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</si>
  <si>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</si>
  <si>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</si>
  <si>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</si>
  <si>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</si>
  <si>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</si>
  <si>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</si>
  <si>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</si>
  <si>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</si>
  <si>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</si>
  <si>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</si>
  <si>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</si>
  <si>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</si>
  <si>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</si>
  <si>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</si>
  <si>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</si>
  <si>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</si>
  <si>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</si>
  <si>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</si>
  <si>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</si>
  <si>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</si>
  <si>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</si>
  <si>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</si>
  <si>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</si>
  <si>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</si>
  <si>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</si>
  <si>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</si>
  <si>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</si>
  <si>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</si>
  <si>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</si>
  <si>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</si>
  <si>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</si>
  <si>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</si>
  <si>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</si>
  <si>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</si>
  <si>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</si>
  <si>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</si>
  <si>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</si>
  <si>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</si>
  <si>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</si>
  <si>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</si>
  <si>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</si>
  <si>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</si>
  <si>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</si>
  <si>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</si>
  <si>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</si>
  <si>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</si>
  <si>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</si>
  <si>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</si>
  <si>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</si>
  <si>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</si>
  <si>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</si>
  <si>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</si>
  <si>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</si>
  <si>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</si>
  <si>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</si>
  <si>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</si>
  <si>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</si>
  <si>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</si>
  <si>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</si>
  <si>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</si>
  <si>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</si>
  <si>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</si>
  <si>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</si>
  <si>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</si>
  <si>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</si>
  <si>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</si>
  <si>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</si>
  <si>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</si>
  <si>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</si>
  <si>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</si>
  <si>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</si>
  <si>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</si>
  <si>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</si>
  <si>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</si>
  <si>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</si>
  <si>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</si>
  <si>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</si>
  <si>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</si>
  <si>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</si>
  <si>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</si>
  <si>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</si>
  <si>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</si>
  <si>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</si>
  <si>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</si>
  <si>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</si>
  <si>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</si>
  <si>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</si>
  <si>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</si>
  <si>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</si>
  <si>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</si>
  <si>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</si>
  <si>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</si>
  <si>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</si>
  <si>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</si>
  <si>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</si>
  <si>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</si>
  <si>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</si>
  <si>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</si>
  <si>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</si>
  <si>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</si>
  <si>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</si>
  <si>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</si>
  <si>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</si>
  <si>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</si>
  <si>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</si>
  <si>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</si>
  <si>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</si>
  <si>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</si>
  <si>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</si>
  <si>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</si>
  <si>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</si>
  <si>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</si>
  <si>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</si>
  <si>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</si>
  <si>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</si>
  <si>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</si>
  <si>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</si>
  <si>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</si>
  <si>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</si>
  <si>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</si>
  <si>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</si>
  <si>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</si>
  <si>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</si>
  <si>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</si>
  <si>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</si>
  <si>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</si>
  <si>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</si>
  <si>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</si>
  <si>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</si>
  <si>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</si>
  <si>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</si>
  <si>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</si>
  <si>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</si>
  <si>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</si>
  <si>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</si>
  <si>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</si>
  <si>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</si>
  <si>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</si>
  <si>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</si>
  <si>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</si>
  <si>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</si>
  <si>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</si>
  <si>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</si>
  <si>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</si>
  <si>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</si>
  <si>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</si>
  <si>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</si>
  <si>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</si>
  <si>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</si>
  <si>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</si>
  <si>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</si>
  <si>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</si>
  <si>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</si>
  <si>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</si>
  <si>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</si>
  <si>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</si>
  <si>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</si>
  <si>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</si>
  <si>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</si>
  <si>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</si>
  <si>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</si>
  <si>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</si>
  <si>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</si>
  <si>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</si>
  <si>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</si>
  <si>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</si>
  <si>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</si>
  <si>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</si>
  <si>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</si>
  <si>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</si>
  <si>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</si>
  <si>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</si>
  <si>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</si>
  <si>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</si>
  <si>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</si>
  <si>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</si>
  <si>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</si>
  <si>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</si>
  <si>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</si>
  <si>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</si>
  <si>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</si>
  <si>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</si>
  <si>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</si>
  <si>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</si>
  <si>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</si>
  <si>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</si>
  <si>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</si>
  <si>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</si>
  <si>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</si>
  <si>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</si>
  <si>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</si>
  <si>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</si>
  <si>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</si>
  <si>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</si>
  <si>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</si>
  <si>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</si>
  <si>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</si>
  <si>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</si>
  <si>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</si>
  <si>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</si>
  <si>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</si>
  <si>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</si>
  <si>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</si>
  <si>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</si>
  <si>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</si>
  <si>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</si>
  <si>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</si>
  <si>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</si>
  <si>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</si>
  <si>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</si>
  <si>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</si>
  <si>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</si>
  <si>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</si>
  <si>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</si>
  <si>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</si>
  <si>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</si>
  <si>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</si>
  <si>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</si>
  <si>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</si>
  <si>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</si>
  <si>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</si>
  <si>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</si>
  <si>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</si>
  <si>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</si>
  <si>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</si>
  <si>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</si>
  <si>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</si>
  <si>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</si>
  <si>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</si>
  <si>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</si>
  <si>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</si>
  <si>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</si>
  <si>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</si>
  <si>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</si>
  <si>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</si>
  <si>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</si>
  <si>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</si>
  <si>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</si>
  <si>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</si>
  <si>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</si>
  <si>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</si>
  <si>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</si>
  <si>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</si>
  <si>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</si>
  <si>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</si>
  <si>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</si>
  <si>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</si>
  <si>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</si>
  <si>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</si>
  <si>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</si>
  <si>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</si>
  <si>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</si>
  <si>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</si>
  <si>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</si>
  <si>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</si>
  <si>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</si>
  <si>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</si>
  <si>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</si>
  <si>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</si>
  <si>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</si>
  <si>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</si>
  <si>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</si>
  <si>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</si>
  <si>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</si>
  <si>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</si>
  <si>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</si>
  <si>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</si>
  <si>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</si>
  <si>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</si>
  <si>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</si>
  <si>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</si>
  <si>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</si>
  <si>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</si>
  <si>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</si>
  <si>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</si>
  <si>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</si>
  <si>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</si>
  <si>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</si>
  <si>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</si>
  <si>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</si>
  <si>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</si>
  <si>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</si>
  <si>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</si>
  <si>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</si>
  <si>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</si>
  <si>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</si>
  <si>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</si>
  <si>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</si>
  <si>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</si>
  <si>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</si>
  <si>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</si>
  <si>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</si>
  <si>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</si>
  <si>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</si>
  <si>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</si>
  <si>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</si>
  <si>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</si>
  <si>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</si>
  <si>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</si>
  <si>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</si>
  <si>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</si>
  <si>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</si>
  <si>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</si>
  <si>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</si>
  <si>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</si>
  <si>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</si>
  <si>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</si>
  <si>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</si>
  <si>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</si>
  <si>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</si>
  <si>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</si>
  <si>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</si>
  <si>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</si>
  <si>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</si>
  <si>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</si>
  <si>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</si>
  <si>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</si>
  <si>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</si>
  <si>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</si>
  <si>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</si>
  <si>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</si>
  <si>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</si>
  <si>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</si>
  <si>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</si>
  <si>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</si>
  <si>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</si>
  <si>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</si>
  <si>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</si>
  <si>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</si>
  <si>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</si>
  <si>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</si>
  <si>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</si>
  <si>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</si>
  <si>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</si>
  <si>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</si>
  <si>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</si>
  <si>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</si>
  <si>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</si>
  <si>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</si>
  <si>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</si>
  <si>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</si>
  <si>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</si>
  <si>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</si>
  <si>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</si>
  <si>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</si>
  <si>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</si>
  <si>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</si>
  <si>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</si>
  <si>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</si>
  <si>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</si>
  <si>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</si>
  <si>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</si>
  <si>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</si>
  <si>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</si>
  <si>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</si>
  <si>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</si>
  <si>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</si>
  <si>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</si>
  <si>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</si>
  <si>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</si>
  <si>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</si>
  <si>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</si>
  <si>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</si>
  <si>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</si>
  <si>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</si>
  <si>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</si>
  <si>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</si>
  <si>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</si>
  <si>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</si>
  <si>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</si>
  <si>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</si>
  <si>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</si>
  <si>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</si>
  <si>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</si>
  <si>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</si>
  <si>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</si>
  <si>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</si>
  <si>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</si>
  <si>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</si>
  <si>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</si>
  <si>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</si>
  <si>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</si>
  <si>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</si>
  <si>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</si>
  <si>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</si>
  <si>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</si>
  <si>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</si>
  <si>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</si>
  <si>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</si>
  <si>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</si>
  <si>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</si>
  <si>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</si>
  <si>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</si>
  <si>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</si>
  <si>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</si>
  <si>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</si>
  <si>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</si>
  <si>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</si>
  <si>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</si>
  <si>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</si>
  <si>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</si>
  <si>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</si>
  <si>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</si>
  <si>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</si>
  <si>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</si>
  <si>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</si>
  <si>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</si>
  <si>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</si>
  <si>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</si>
  <si>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</si>
  <si>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</si>
  <si>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</si>
  <si>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</si>
  <si>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</si>
  <si>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</si>
  <si>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</si>
  <si>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</si>
  <si>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</si>
  <si>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</si>
  <si>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</si>
  <si>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</si>
  <si>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</si>
  <si>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</si>
  <si>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</si>
  <si>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</si>
  <si>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</si>
  <si>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</si>
  <si>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</si>
  <si>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</si>
  <si>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</si>
  <si>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</si>
  <si>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</si>
  <si>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</si>
  <si>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</si>
  <si>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</si>
  <si>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</si>
  <si>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</si>
  <si>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</si>
  <si>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</si>
  <si>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</si>
  <si>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</si>
  <si>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</si>
  <si>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</si>
  <si>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</si>
  <si>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</si>
  <si>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</si>
  <si>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</si>
  <si>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</si>
  <si>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</si>
  <si>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</si>
  <si>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</si>
  <si>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</si>
  <si>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</si>
  <si>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</si>
  <si>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</si>
  <si>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</si>
  <si>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</si>
  <si>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</si>
  <si>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</si>
  <si>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</si>
  <si>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</si>
  <si>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</si>
  <si>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</si>
  <si>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</si>
  <si>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</si>
  <si>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</si>
  <si>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</si>
  <si>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</si>
  <si>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</si>
  <si>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</si>
  <si>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</si>
  <si>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</si>
  <si>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</si>
  <si>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</si>
  <si>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</si>
  <si>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</si>
  <si>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</si>
  <si>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</si>
  <si>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</si>
  <si>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</si>
  <si>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</si>
  <si>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</si>
  <si>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</si>
  <si>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</si>
  <si>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</si>
  <si>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</si>
  <si>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</si>
  <si>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</si>
  <si>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</si>
  <si>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</si>
  <si>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</si>
  <si>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</si>
  <si>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</si>
  <si>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</si>
  <si>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</si>
  <si>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</si>
  <si>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</si>
  <si>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</si>
  <si>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</si>
  <si>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</si>
  <si>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</si>
  <si>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</si>
  <si>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</si>
  <si>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</si>
  <si>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</si>
  <si>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</si>
  <si>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</si>
  <si>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</si>
  <si>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</si>
  <si>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</si>
  <si>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</si>
  <si>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</si>
  <si>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</si>
  <si>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</si>
  <si>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</si>
  <si>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</si>
  <si>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</si>
  <si>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</si>
  <si>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</si>
  <si>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</si>
  <si>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</si>
  <si>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</si>
  <si>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</si>
  <si>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</si>
  <si>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</si>
  <si>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</si>
  <si>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</si>
  <si>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</si>
  <si>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</si>
  <si>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</si>
  <si>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</si>
  <si>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</si>
  <si>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</si>
  <si>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</si>
  <si>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</si>
  <si>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</si>
  <si>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</si>
  <si>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</si>
  <si>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</si>
  <si>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</si>
  <si>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</si>
  <si>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</si>
  <si>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</si>
  <si>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</si>
  <si>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</si>
  <si>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</si>
  <si>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</si>
  <si>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</si>
  <si>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</si>
  <si>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</si>
  <si>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</si>
  <si>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</si>
  <si>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</si>
  <si>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</si>
  <si>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</si>
  <si>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</si>
  <si>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</si>
  <si>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</si>
  <si>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</si>
  <si>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</si>
  <si>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</si>
  <si>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</si>
  <si>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</si>
  <si>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</si>
  <si>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</si>
  <si>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</si>
  <si>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</si>
  <si>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</si>
  <si>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</si>
  <si>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</si>
  <si>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</si>
  <si>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</si>
  <si>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</si>
  <si>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</si>
  <si>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</si>
  <si>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</si>
  <si>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</si>
  <si>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</si>
  <si>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</si>
  <si>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</si>
  <si>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</si>
  <si>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</si>
  <si>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</si>
  <si>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</si>
  <si>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</si>
  <si>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</si>
  <si>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</si>
  <si>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</si>
  <si>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</si>
  <si>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</si>
  <si>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</si>
  <si>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</si>
  <si>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</si>
  <si>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</si>
  <si>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</si>
  <si>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</si>
  <si>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</si>
  <si>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</si>
  <si>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</si>
  <si>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</si>
  <si>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</si>
  <si>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</si>
  <si>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</si>
  <si>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</si>
  <si>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</si>
  <si>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</si>
  <si>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</si>
  <si>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</si>
  <si>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</si>
  <si>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</si>
  <si>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</si>
  <si>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</si>
  <si>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</si>
  <si>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</si>
  <si>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</si>
  <si>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</si>
  <si>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</si>
  <si>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</si>
  <si>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</si>
  <si>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</si>
  <si>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</si>
  <si>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</si>
  <si>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</si>
  <si>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</si>
  <si>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</si>
  <si>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</si>
  <si>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</si>
  <si>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</si>
  <si>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</si>
  <si>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</si>
  <si>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</si>
  <si>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</si>
  <si>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</si>
  <si>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</si>
  <si>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</si>
  <si>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</si>
  <si>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</si>
  <si>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</si>
  <si>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</si>
  <si>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</si>
  <si>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</si>
  <si>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</si>
  <si>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</si>
  <si>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</si>
  <si>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</si>
  <si>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</si>
  <si>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</si>
  <si>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</si>
  <si>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</si>
  <si>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</si>
  <si>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</si>
  <si>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</si>
  <si>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</si>
  <si>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</si>
  <si>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</si>
  <si>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</si>
  <si>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</si>
  <si>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</si>
  <si>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</si>
  <si>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</si>
  <si>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</si>
  <si>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</si>
  <si>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</si>
  <si>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</si>
  <si>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</si>
  <si>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</si>
  <si>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</si>
  <si>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</si>
  <si>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</si>
  <si>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</si>
  <si>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</si>
  <si>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</si>
  <si>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</si>
  <si>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</si>
  <si>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</si>
  <si>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</si>
  <si>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</si>
  <si>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</si>
  <si>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</si>
  <si>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</si>
  <si>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</si>
  <si>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</si>
  <si>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</si>
  <si>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</si>
  <si>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</si>
  <si>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</si>
  <si>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</si>
  <si>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</si>
  <si>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</si>
  <si>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</si>
  <si>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</si>
  <si>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</si>
  <si>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</si>
  <si>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</si>
  <si>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</si>
  <si>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</si>
  <si>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</si>
  <si>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</si>
  <si>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</si>
  <si>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</si>
  <si>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</si>
  <si>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</si>
  <si>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</si>
  <si>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</si>
  <si>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</si>
  <si>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</si>
  <si>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</si>
  <si>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</si>
  <si>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</si>
  <si>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</si>
  <si>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</si>
  <si>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</si>
  <si>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</si>
  <si>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</si>
  <si>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</si>
  <si>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</si>
  <si>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</si>
  <si>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</si>
  <si>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</si>
  <si>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</si>
  <si>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</si>
  <si>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</si>
  <si>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</si>
  <si>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</si>
  <si>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</si>
  <si>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</si>
  <si>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</si>
  <si>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</si>
  <si>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</si>
  <si>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</si>
  <si>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</si>
  <si>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</si>
  <si>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</si>
  <si>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</si>
  <si>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</si>
  <si>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</si>
  <si>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</si>
  <si>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</si>
  <si>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</si>
  <si>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</si>
  <si>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</si>
  <si>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</si>
  <si>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</si>
  <si>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</si>
  <si>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</si>
  <si>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</si>
  <si>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</si>
  <si>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</si>
  <si>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</si>
  <si>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</si>
  <si>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</si>
  <si>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</si>
  <si>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</si>
  <si>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</si>
  <si>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</si>
  <si>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</si>
  <si>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</si>
  <si>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</si>
  <si>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</si>
  <si>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</si>
  <si>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</si>
  <si>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</si>
  <si>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</si>
  <si>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</si>
  <si>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</si>
  <si>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</si>
  <si>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</si>
  <si>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</si>
  <si>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</si>
  <si>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</si>
  <si>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</si>
  <si>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</si>
  <si>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</si>
  <si>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</si>
  <si>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</si>
  <si>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</si>
  <si>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</si>
  <si>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</si>
  <si>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</si>
  <si>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</si>
  <si>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</si>
  <si>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</si>
  <si>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</si>
  <si>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</si>
  <si>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</si>
  <si>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</si>
  <si>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</si>
  <si>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</si>
  <si>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</si>
  <si>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</si>
  <si>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</si>
  <si>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</si>
  <si>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</si>
  <si>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</si>
  <si>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</si>
  <si>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</si>
  <si>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</si>
  <si>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</si>
  <si>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</si>
  <si>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</si>
  <si>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</si>
  <si>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</si>
  <si>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</si>
  <si>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</si>
  <si>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</si>
  <si>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</si>
  <si>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</si>
  <si>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</si>
  <si>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</si>
  <si>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</si>
  <si>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</si>
  <si>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</si>
  <si>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</si>
  <si>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</si>
  <si>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</si>
  <si>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</si>
  <si>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</si>
  <si>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</si>
  <si>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</si>
  <si>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</si>
  <si>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</si>
  <si>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</si>
  <si>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</si>
  <si>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</si>
  <si>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</si>
  <si>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</si>
  <si>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</si>
  <si>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</si>
  <si>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</si>
  <si>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</si>
  <si>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</si>
  <si>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</si>
  <si>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</si>
  <si>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</si>
  <si>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</si>
  <si>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</si>
  <si>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</si>
  <si>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</si>
  <si>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</si>
  <si>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</si>
  <si>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</si>
  <si>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</si>
  <si>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</si>
  <si>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</si>
  <si>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</si>
  <si>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</si>
  <si>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</si>
  <si>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</si>
  <si>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</si>
  <si>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</si>
  <si>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</si>
  <si>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</si>
  <si>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</si>
  <si>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</si>
  <si>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</si>
  <si>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</si>
  <si>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</si>
  <si>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</si>
  <si>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</si>
  <si>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</si>
  <si>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</si>
  <si>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</si>
  <si>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</si>
  <si>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</si>
  <si>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</si>
  <si>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</si>
  <si>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</si>
  <si>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</si>
  <si>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</si>
  <si>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</si>
  <si>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</si>
  <si>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</si>
  <si>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</si>
  <si>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</si>
  <si>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</si>
  <si>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</si>
  <si>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</si>
  <si>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</si>
  <si>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</si>
  <si>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</si>
  <si>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</si>
  <si>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</si>
  <si>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</si>
  <si>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</si>
  <si>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</si>
  <si>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</si>
  <si>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</si>
  <si>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</si>
  <si>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</si>
  <si>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</si>
  <si>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</si>
  <si>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</si>
  <si>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</si>
  <si>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</si>
  <si>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</si>
  <si>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</si>
  <si>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</si>
  <si>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</si>
  <si>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</si>
  <si>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</si>
  <si>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</si>
  <si>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</si>
  <si>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</si>
  <si>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</si>
  <si>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</si>
  <si>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</si>
  <si>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</si>
  <si>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</si>
  <si>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</si>
  <si>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</si>
  <si>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</si>
  <si>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</si>
  <si>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</si>
  <si>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</si>
  <si>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</si>
  <si>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</si>
  <si>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</si>
  <si>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</si>
  <si>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</si>
  <si>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</si>
  <si>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</si>
  <si>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</si>
  <si>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</si>
  <si>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</si>
  <si>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</si>
  <si>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</si>
  <si>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</si>
  <si>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</si>
  <si>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</si>
  <si>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</si>
  <si>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</si>
  <si>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</si>
  <si>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</si>
  <si>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</si>
  <si>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</si>
  <si>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</si>
  <si>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</si>
  <si>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</si>
  <si>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</si>
  <si>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</si>
  <si>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</si>
  <si>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</si>
  <si>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</si>
  <si>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</si>
  <si>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</si>
  <si>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</si>
  <si>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</si>
  <si>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</si>
  <si>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</si>
  <si>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</si>
  <si>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</si>
  <si>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</si>
  <si>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</si>
  <si>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</si>
  <si>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</si>
  <si>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</si>
  <si>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</si>
  <si>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</si>
  <si>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</si>
  <si>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</si>
  <si>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</si>
  <si>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</si>
  <si>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</si>
  <si>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</si>
  <si>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</si>
  <si>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</si>
  <si>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</si>
  <si>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</si>
  <si>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</si>
  <si>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</si>
  <si>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</si>
  <si>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</si>
  <si>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</si>
  <si>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</si>
  <si>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</si>
  <si>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</si>
  <si>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</si>
  <si>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</si>
  <si>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</si>
  <si>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</si>
  <si>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</si>
  <si>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</si>
  <si>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</si>
  <si>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</si>
  <si>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</si>
  <si>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</si>
  <si>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</si>
  <si>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</si>
  <si>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</si>
  <si>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</si>
  <si>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</si>
  <si>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</si>
  <si>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</si>
  <si>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</si>
  <si>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</si>
  <si>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</si>
  <si>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</si>
  <si>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</si>
  <si>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</si>
  <si>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</si>
  <si>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</si>
  <si>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</si>
  <si>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</si>
  <si>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</si>
  <si>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</si>
  <si>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</si>
  <si>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</si>
  <si>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</si>
  <si>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</si>
  <si>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</si>
  <si>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</si>
  <si>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</si>
  <si>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</si>
  <si>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</si>
  <si>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</si>
  <si>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</si>
  <si>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</si>
  <si>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</si>
  <si>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</si>
  <si>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</si>
  <si>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</si>
  <si>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</si>
  <si>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</si>
  <si>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</si>
  <si>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</si>
  <si>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</si>
  <si>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</si>
  <si>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</si>
  <si>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</si>
  <si>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</si>
  <si>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</si>
  <si>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</si>
  <si>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</si>
  <si>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</si>
  <si>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</si>
  <si>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</si>
  <si>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</si>
  <si>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</si>
  <si>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</si>
  <si>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</si>
  <si>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</si>
  <si>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</si>
  <si>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</si>
  <si>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</si>
  <si>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</si>
  <si>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</si>
  <si>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</si>
  <si>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</si>
  <si>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</si>
  <si>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</si>
  <si>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</si>
  <si>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</si>
  <si>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</si>
  <si>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</si>
  <si>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</si>
  <si>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</si>
  <si>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</si>
  <si>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</si>
  <si>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</si>
  <si>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</si>
  <si>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</si>
  <si>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</si>
  <si>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</si>
  <si>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</si>
  <si>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</si>
  <si>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</si>
  <si>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</si>
  <si>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</si>
  <si>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</si>
  <si>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</si>
  <si>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</si>
  <si>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</si>
  <si>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</si>
  <si>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</si>
  <si>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</si>
  <si>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</si>
  <si>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</si>
  <si>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</si>
  <si>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</si>
  <si>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</si>
  <si>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</si>
  <si>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</si>
  <si>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</si>
  <si>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</si>
  <si>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</si>
  <si>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</si>
  <si>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</si>
  <si>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</si>
  <si>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</si>
  <si>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</si>
  <si>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</si>
  <si>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</si>
  <si>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</si>
  <si>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</si>
  <si>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</si>
  <si>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</si>
  <si>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</si>
  <si>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</si>
  <si>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</si>
  <si>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</si>
  <si>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</si>
  <si>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</si>
  <si>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</si>
  <si>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</si>
  <si>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</si>
  <si>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</si>
  <si>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</si>
  <si>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</si>
  <si>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</si>
  <si>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</si>
  <si>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</si>
  <si>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</si>
  <si>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</si>
  <si>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</si>
  <si>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</si>
  <si>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</si>
  <si>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</si>
  <si>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</si>
  <si>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</si>
  <si>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</si>
  <si>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</si>
  <si>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</si>
  <si>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</si>
  <si>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</si>
  <si>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</si>
  <si>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</si>
  <si>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</si>
  <si>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</si>
  <si>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</si>
  <si>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</si>
  <si>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</si>
  <si>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</si>
  <si>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</si>
  <si>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</si>
  <si>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</si>
  <si>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</si>
  <si>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</si>
  <si>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</si>
  <si>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</si>
  <si>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</si>
  <si>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</si>
  <si>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</si>
  <si>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</si>
  <si>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</si>
  <si>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</si>
  <si>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</si>
  <si>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</si>
  <si>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</si>
  <si>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</si>
  <si>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</si>
  <si>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</si>
  <si>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</si>
  <si>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</si>
  <si>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</si>
  <si>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</si>
  <si>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</si>
  <si>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</si>
  <si>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</si>
  <si>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</si>
  <si>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</si>
  <si>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</si>
  <si>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</si>
  <si>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</si>
  <si>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</si>
  <si>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</si>
  <si>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</si>
  <si>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</si>
  <si>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</si>
  <si>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</si>
  <si>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</si>
  <si>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</si>
  <si>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</si>
  <si>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</si>
  <si>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</si>
  <si>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</si>
  <si>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</si>
  <si>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</si>
  <si>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</si>
  <si>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</si>
  <si>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</si>
  <si>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</si>
  <si>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</si>
  <si>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</si>
  <si>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</si>
  <si>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</si>
  <si>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</si>
  <si>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</si>
  <si>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</si>
  <si>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</si>
  <si>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</si>
  <si>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</si>
  <si>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</si>
  <si>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</si>
  <si>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</si>
  <si>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</si>
  <si>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</si>
  <si>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</si>
  <si>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</si>
  <si>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</si>
  <si>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</si>
  <si>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</si>
  <si>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</si>
  <si>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</si>
  <si>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</si>
  <si>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</si>
  <si>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</si>
  <si>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</si>
  <si>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</si>
  <si>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</si>
  <si>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</si>
  <si>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</si>
  <si>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</si>
  <si>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</si>
  <si>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</si>
  <si>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</si>
  <si>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</si>
  <si>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</si>
  <si>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</si>
  <si>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</si>
  <si>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</si>
  <si>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</si>
  <si>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</si>
  <si>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</si>
  <si>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</si>
  <si>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</si>
  <si>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</si>
  <si>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</si>
  <si>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</si>
  <si>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</si>
  <si>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</si>
  <si>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</si>
  <si>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</si>
  <si>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</si>
  <si>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</si>
  <si>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</si>
  <si>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</si>
  <si>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</si>
  <si>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</si>
  <si>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</si>
  <si>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</si>
  <si>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</si>
  <si>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</si>
  <si>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</si>
  <si>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</si>
  <si>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</si>
  <si>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</si>
  <si>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</si>
  <si>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</si>
  <si>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</si>
  <si>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</si>
  <si>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</si>
  <si>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</si>
  <si>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</si>
  <si>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</si>
  <si>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</si>
  <si>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</si>
  <si>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</si>
  <si>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</si>
  <si>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</si>
  <si>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</si>
  <si>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</si>
  <si>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</si>
  <si>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</si>
  <si>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</si>
  <si>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</si>
  <si>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</si>
  <si>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</si>
  <si>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</si>
  <si>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</si>
  <si>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</si>
  <si>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</si>
  <si>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</si>
  <si>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</si>
  <si>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</si>
  <si>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</si>
  <si>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</si>
  <si>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</si>
  <si>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</si>
  <si>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</si>
  <si>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</si>
  <si>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</si>
  <si>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</si>
  <si>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</si>
  <si>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</si>
  <si>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</si>
  <si>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</si>
  <si>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</si>
  <si>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</si>
  <si>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</si>
  <si>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</si>
  <si>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</si>
  <si>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</si>
  <si>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</si>
  <si>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</si>
  <si>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</si>
  <si>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</si>
  <si>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</si>
  <si>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</si>
  <si>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</si>
  <si>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</si>
  <si>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</si>
  <si>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</si>
  <si>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</si>
  <si>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</si>
  <si>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</si>
  <si>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</si>
  <si>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</si>
  <si>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</si>
  <si>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</si>
  <si>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</si>
  <si>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</si>
  <si>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</si>
  <si>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</si>
  <si>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</si>
  <si>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</si>
  <si>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</si>
  <si>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</si>
  <si>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</si>
  <si>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</si>
  <si>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</si>
  <si>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</si>
  <si>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</si>
  <si>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</si>
  <si>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</si>
  <si>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</si>
  <si>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</si>
  <si>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</si>
  <si>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</si>
  <si>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</si>
  <si>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</si>
  <si>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</si>
  <si>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</si>
  <si>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</si>
  <si>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</si>
  <si>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</si>
  <si>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</si>
  <si>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</si>
  <si>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</si>
  <si>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</si>
  <si>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</si>
  <si>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</si>
  <si>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</si>
  <si>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</si>
  <si>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</si>
  <si>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</si>
  <si>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</si>
  <si>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</si>
  <si>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</si>
  <si>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</si>
  <si>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</si>
  <si>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</si>
  <si>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</si>
  <si>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</si>
  <si>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</si>
  <si>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</si>
  <si>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</si>
  <si>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</si>
  <si>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</si>
  <si>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</si>
  <si>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</si>
  <si>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</si>
  <si>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</si>
  <si>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</si>
  <si>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</si>
  <si>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</si>
  <si>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</si>
  <si>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</si>
  <si>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</si>
  <si>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</si>
  <si>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</si>
  <si>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</si>
  <si>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</si>
  <si>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</si>
  <si>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</si>
  <si>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</si>
  <si>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</si>
  <si>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</si>
  <si>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</si>
  <si>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</si>
  <si>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</si>
  <si>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</si>
  <si>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</si>
  <si>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</si>
  <si>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</si>
  <si>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</si>
  <si>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</si>
  <si>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</si>
  <si>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</si>
  <si>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</si>
  <si>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</si>
  <si>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</si>
  <si>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</si>
  <si>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</si>
  <si>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</si>
  <si>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</si>
  <si>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</si>
  <si>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</si>
  <si>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</si>
  <si>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</si>
  <si>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</si>
  <si>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</si>
  <si>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</si>
  <si>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</si>
  <si>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</si>
  <si>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</si>
  <si>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</si>
  <si>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</si>
  <si>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</si>
  <si>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</si>
  <si>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</si>
  <si>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</si>
  <si>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</si>
  <si>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</si>
  <si>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</si>
  <si>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</si>
  <si>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</si>
  <si>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</si>
  <si>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</si>
  <si>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</si>
  <si>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</si>
  <si>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</si>
  <si>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</si>
  <si>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</si>
  <si>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</si>
  <si>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</si>
  <si>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</si>
  <si>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</si>
  <si>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</si>
  <si>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</si>
  <si>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</si>
  <si>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</si>
  <si>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</si>
  <si>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</si>
  <si>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</si>
  <si>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</si>
  <si>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</si>
  <si>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</si>
  <si>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</si>
  <si>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</si>
  <si>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</si>
  <si>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</si>
  <si>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</si>
  <si>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</si>
  <si>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</si>
  <si>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</si>
  <si>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</si>
  <si>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</si>
  <si>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</si>
  <si>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</si>
  <si>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</si>
  <si>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</si>
  <si>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</si>
  <si>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</si>
  <si>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</si>
  <si>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</si>
  <si>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</si>
  <si>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</si>
  <si>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</si>
  <si>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</si>
  <si>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</si>
  <si>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</si>
  <si>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</si>
  <si>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</si>
  <si>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</si>
  <si>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</si>
  <si>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</si>
  <si>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</si>
  <si>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</si>
  <si>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</si>
  <si>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</si>
  <si>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</si>
  <si>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</si>
  <si>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</si>
  <si>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</si>
  <si>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</si>
  <si>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</si>
  <si>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</si>
  <si>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</si>
  <si>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</si>
  <si>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</si>
  <si>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</si>
  <si>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</si>
  <si>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</si>
  <si>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</si>
  <si>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</si>
  <si>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</si>
  <si>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</si>
  <si>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</si>
  <si>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</si>
  <si>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</si>
  <si>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</si>
  <si>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</si>
  <si>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</si>
  <si>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</si>
  <si>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</si>
  <si>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</si>
  <si>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</si>
  <si>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</si>
  <si>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</si>
  <si>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</si>
  <si>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</si>
  <si>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</si>
  <si>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</si>
  <si>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</si>
  <si>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</si>
  <si>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</si>
  <si>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</si>
  <si>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</si>
  <si>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</si>
  <si>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</si>
  <si>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</si>
  <si>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</si>
  <si>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</si>
  <si>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</si>
  <si>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</si>
  <si>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</si>
  <si>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</si>
  <si>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</si>
  <si>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</si>
  <si>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</si>
  <si>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</si>
  <si>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</si>
  <si>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</si>
  <si>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</si>
  <si>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</si>
  <si>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</si>
  <si>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</si>
  <si>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</si>
  <si>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</si>
  <si>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</si>
  <si>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</si>
  <si>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</si>
  <si>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</si>
  <si>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</si>
  <si>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</si>
  <si>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</si>
  <si>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</si>
  <si>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</si>
  <si>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</si>
  <si>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</si>
  <si>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</si>
  <si>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</si>
  <si>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</si>
  <si>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</si>
  <si>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</si>
  <si>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</si>
  <si>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</si>
  <si>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</si>
  <si>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</si>
  <si>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</si>
  <si>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</si>
  <si>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</si>
  <si>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</si>
  <si>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</si>
  <si>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</si>
  <si>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</si>
  <si>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</si>
  <si>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</si>
  <si>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</si>
  <si>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</si>
  <si>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</si>
  <si>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</si>
  <si>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</si>
  <si>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</si>
  <si>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</si>
  <si>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</si>
  <si>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</si>
  <si>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</si>
  <si>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</si>
  <si>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</si>
  <si>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</si>
  <si>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</si>
  <si>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</si>
  <si>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</si>
  <si>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</si>
  <si>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</si>
  <si>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</si>
  <si>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</si>
  <si>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</si>
  <si>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</si>
  <si>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</si>
  <si>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</si>
  <si>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</si>
  <si>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</si>
  <si>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</si>
  <si>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</si>
  <si>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</si>
  <si>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</si>
  <si>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</si>
  <si>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</si>
  <si>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</si>
  <si>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</si>
  <si>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</si>
  <si>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</si>
  <si>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</si>
  <si>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</si>
  <si>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</si>
  <si>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</si>
  <si>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</si>
  <si>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</si>
  <si>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</si>
  <si>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</si>
  <si>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</si>
  <si>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</si>
  <si>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</si>
  <si>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</si>
  <si>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</si>
  <si>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</si>
  <si>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</si>
  <si>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</si>
  <si>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</si>
  <si>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</si>
  <si>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</si>
  <si>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</si>
  <si>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</si>
  <si>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</si>
  <si>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</si>
  <si>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</si>
  <si>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</si>
  <si>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</si>
  <si>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</si>
  <si>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</si>
  <si>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</si>
  <si>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</si>
  <si>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</si>
  <si>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</si>
  <si>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</si>
  <si>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</si>
  <si>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</si>
  <si>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</si>
  <si>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</si>
  <si>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</si>
  <si>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</si>
  <si>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</si>
  <si>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</si>
  <si>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</si>
  <si>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</si>
  <si>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</si>
  <si>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</si>
  <si>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</si>
  <si>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</si>
  <si>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</si>
  <si>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</si>
  <si>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</si>
  <si>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</si>
  <si>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</si>
  <si>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</si>
  <si>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</si>
  <si>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</si>
  <si>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</si>
  <si>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</si>
  <si>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</si>
  <si>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</si>
  <si>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</si>
  <si>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</si>
  <si>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</si>
  <si>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</si>
  <si>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</si>
  <si>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</si>
  <si>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</si>
  <si>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</si>
  <si>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</si>
  <si>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</si>
  <si>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</si>
  <si>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</si>
  <si>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</si>
  <si>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</si>
  <si>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</si>
  <si>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</si>
  <si>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</si>
  <si>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</si>
  <si>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</si>
  <si>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</si>
  <si>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</si>
  <si>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</si>
  <si>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</si>
  <si>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</si>
  <si>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</si>
  <si>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</si>
  <si>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</si>
  <si>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</si>
  <si>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</si>
  <si>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</si>
  <si>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</si>
  <si>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</si>
  <si>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</si>
  <si>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</si>
  <si>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</si>
  <si>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</si>
  <si>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</si>
  <si>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</si>
  <si>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</si>
  <si>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</si>
  <si>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</si>
  <si>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</si>
  <si>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</si>
  <si>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</si>
  <si>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</si>
  <si>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</si>
  <si>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</si>
  <si>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</si>
  <si>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</si>
  <si>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</si>
  <si>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</si>
  <si>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</si>
  <si>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</si>
  <si>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</si>
  <si>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</si>
  <si>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</si>
  <si>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</si>
  <si>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</si>
  <si>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</si>
  <si>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</si>
  <si>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</si>
  <si>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</si>
  <si>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</si>
  <si>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</si>
  <si>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</si>
  <si>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</si>
  <si>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</si>
  <si>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</si>
  <si>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</si>
  <si>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</si>
  <si>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</si>
  <si>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</si>
  <si>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</si>
  <si>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</si>
  <si>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</si>
  <si>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</si>
  <si>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</si>
  <si>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</si>
  <si>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</si>
  <si>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</si>
  <si>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</si>
  <si>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</si>
  <si>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</si>
  <si>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</si>
  <si>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</si>
  <si>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</si>
  <si>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</si>
  <si>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</si>
  <si>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</si>
  <si>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</si>
  <si>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</si>
  <si>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</si>
  <si>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</si>
  <si>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</si>
  <si>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</si>
  <si>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</si>
  <si>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</si>
  <si>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</si>
  <si>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</si>
  <si>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</si>
  <si>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</si>
  <si>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</si>
  <si>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</si>
  <si>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</si>
  <si>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</si>
  <si>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</si>
  <si>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</si>
  <si>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</si>
  <si>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</si>
  <si>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</si>
  <si>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</si>
  <si>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</si>
  <si>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</si>
  <si>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</si>
  <si>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</si>
  <si>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</si>
  <si>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</si>
  <si>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</si>
  <si>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</si>
  <si>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</si>
  <si>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</si>
  <si>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</si>
  <si>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</si>
  <si>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</si>
  <si>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</si>
  <si>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</si>
  <si>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</si>
  <si>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</si>
  <si>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</si>
  <si>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</si>
  <si>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</si>
  <si>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</si>
  <si>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</si>
  <si>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</si>
  <si>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</si>
  <si>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</si>
  <si>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</si>
  <si>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</si>
  <si>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</si>
  <si>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</si>
  <si>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</si>
  <si>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</si>
  <si>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</si>
  <si>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</si>
  <si>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</si>
  <si>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</si>
  <si>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</si>
  <si>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</si>
  <si>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</si>
  <si>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</si>
  <si>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</si>
  <si>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</si>
  <si>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</si>
  <si>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</si>
  <si>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</si>
  <si>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</si>
  <si>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</si>
  <si>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</si>
  <si>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</si>
  <si>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</si>
  <si>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</si>
  <si>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</si>
  <si>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</si>
  <si>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</si>
  <si>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</si>
  <si>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</si>
  <si>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</si>
  <si>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</si>
  <si>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</si>
  <si>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</si>
  <si>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</si>
  <si>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</si>
  <si>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</si>
  <si>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</si>
  <si>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</si>
  <si>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</si>
  <si>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</si>
  <si>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</si>
  <si>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</si>
  <si>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</si>
  <si>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</si>
  <si>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</si>
  <si>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</si>
  <si>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</si>
  <si>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</si>
  <si>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</si>
  <si>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</si>
  <si>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</si>
  <si>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</si>
  <si>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</si>
  <si>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</si>
  <si>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</si>
  <si>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</si>
  <si>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</si>
  <si>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</si>
  <si>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</si>
  <si>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</si>
  <si>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</si>
  <si>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</si>
  <si>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</si>
  <si>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</si>
  <si>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</si>
  <si>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</si>
  <si>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</si>
  <si>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</si>
  <si>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</si>
  <si>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</si>
  <si>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</si>
  <si>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</si>
  <si>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</si>
  <si>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</si>
  <si>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</si>
  <si>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</si>
  <si>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</si>
  <si>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</si>
  <si>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</si>
  <si>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</si>
  <si>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</si>
  <si>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</si>
  <si>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</si>
  <si>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</si>
  <si>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</si>
  <si>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</si>
  <si>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</si>
  <si>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</si>
  <si>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</si>
  <si>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</si>
  <si>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</si>
  <si>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</si>
  <si>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</si>
  <si>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</si>
  <si>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</si>
  <si>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</si>
  <si>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</si>
  <si>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</si>
  <si>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</si>
  <si>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</si>
  <si>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</si>
  <si>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</si>
  <si>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</si>
  <si>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</si>
  <si>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</si>
  <si>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</si>
  <si>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</si>
  <si>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</si>
  <si>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</si>
  <si>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</si>
  <si>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</si>
  <si>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</si>
  <si>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</si>
  <si>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</si>
  <si>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</si>
  <si>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</si>
  <si>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</si>
  <si>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</si>
  <si>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</si>
  <si>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</si>
  <si>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</si>
  <si>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</si>
  <si>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</si>
  <si>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</si>
  <si>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</si>
  <si>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</si>
  <si>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</si>
  <si>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</si>
  <si>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</si>
  <si>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</si>
  <si>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</si>
  <si>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</si>
  <si>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</si>
  <si>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</si>
  <si>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</si>
  <si>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</si>
  <si>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</si>
  <si>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</si>
  <si>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</si>
  <si>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</si>
  <si>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</si>
  <si>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</si>
  <si>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</si>
  <si>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</si>
  <si>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</si>
  <si>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</si>
  <si>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</si>
  <si>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</si>
  <si>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</si>
  <si>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</si>
  <si>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</si>
  <si>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</si>
  <si>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</si>
  <si>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</si>
  <si>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</si>
  <si>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</si>
  <si>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</si>
  <si>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</si>
  <si>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</si>
  <si>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</si>
  <si>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</si>
  <si>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</si>
  <si>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</si>
  <si>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</si>
  <si>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</si>
  <si>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</si>
  <si>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</si>
  <si>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</si>
  <si>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</si>
  <si>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</si>
  <si>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</si>
  <si>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</si>
  <si>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</si>
  <si>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</si>
  <si>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</si>
  <si>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</si>
  <si>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</si>
  <si>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</si>
  <si>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</si>
  <si>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</si>
  <si>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</si>
  <si>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</si>
  <si>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</si>
  <si>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</si>
  <si>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</si>
  <si>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</si>
  <si>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</si>
  <si>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</si>
  <si>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</si>
  <si>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</si>
  <si>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</si>
  <si>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</si>
  <si>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</si>
  <si>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</si>
  <si>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</si>
  <si>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</si>
  <si>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</si>
  <si>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</si>
  <si>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</si>
  <si>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</si>
  <si>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</si>
  <si>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</si>
  <si>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</si>
  <si>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</si>
  <si>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</si>
  <si>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</si>
  <si>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</si>
  <si>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</si>
  <si>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</si>
  <si>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</si>
  <si>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</si>
  <si>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</si>
  <si>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</si>
  <si>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</si>
  <si>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</si>
  <si>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</si>
  <si>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</si>
  <si>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</si>
  <si>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</si>
  <si>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</si>
  <si>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</si>
  <si>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</si>
  <si>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</si>
  <si>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</si>
  <si>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</si>
  <si>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</si>
  <si>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</si>
  <si>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</si>
  <si>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</si>
  <si>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</si>
  <si>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</si>
  <si>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</si>
  <si>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</si>
  <si>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</si>
  <si>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</si>
  <si>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</si>
  <si>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</si>
  <si>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</si>
  <si>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</si>
  <si>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</si>
  <si>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</si>
  <si>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</si>
  <si>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</si>
  <si>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</si>
  <si>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</si>
  <si>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</si>
  <si>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</si>
  <si>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</si>
  <si>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</si>
  <si>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</si>
  <si>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</si>
  <si>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</si>
  <si>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</si>
  <si>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</si>
  <si>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</si>
  <si>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</si>
  <si>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</si>
  <si>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</si>
  <si>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</si>
  <si>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</si>
  <si>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</si>
  <si>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</si>
  <si>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</si>
  <si>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</si>
  <si>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</si>
  <si>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</si>
  <si>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</si>
  <si>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</si>
  <si>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</si>
  <si>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</si>
  <si>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</si>
  <si>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</si>
  <si>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</si>
  <si>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</si>
  <si>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</si>
  <si>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</si>
  <si>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</si>
  <si>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</si>
  <si>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</si>
  <si>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</si>
  <si>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</si>
  <si>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</si>
  <si>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</si>
  <si>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</si>
  <si>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</si>
  <si>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</si>
  <si>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</si>
  <si>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</si>
  <si>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</si>
  <si>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</si>
  <si>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</si>
  <si>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</si>
  <si>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</si>
  <si>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</si>
  <si>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</si>
  <si>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</si>
  <si>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</si>
  <si>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</si>
  <si>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</si>
  <si>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</si>
  <si>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</si>
  <si>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</si>
  <si>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</si>
  <si>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</si>
  <si>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</si>
  <si>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</si>
  <si>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</si>
  <si>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</si>
  <si>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</si>
  <si>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</si>
  <si>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</si>
  <si>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</si>
  <si>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</si>
  <si>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</si>
  <si>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</si>
  <si>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</si>
  <si>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</si>
  <si>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</si>
  <si>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</si>
  <si>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</si>
  <si>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</si>
  <si>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</si>
  <si>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</si>
  <si>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</si>
  <si>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</si>
  <si>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</si>
  <si>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</si>
  <si>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</si>
  <si>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</si>
  <si>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</si>
  <si>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</si>
  <si>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</si>
  <si>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</si>
  <si>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</si>
  <si>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</si>
  <si>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</si>
  <si>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</si>
  <si>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</si>
  <si>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</si>
  <si>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</si>
  <si>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</si>
  <si>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</si>
  <si>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</si>
  <si>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</si>
  <si>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</si>
  <si>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</si>
  <si>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</si>
  <si>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</si>
  <si>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</si>
  <si>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</si>
  <si>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</si>
  <si>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</si>
  <si>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</si>
  <si>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</si>
  <si>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</si>
  <si>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</si>
  <si>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</si>
  <si>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</si>
  <si>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</si>
  <si>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</si>
  <si>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</si>
  <si>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</si>
  <si>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</si>
  <si>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</si>
  <si>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</si>
  <si>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</si>
  <si>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</si>
  <si>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</si>
  <si>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</si>
  <si>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</si>
  <si>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</si>
  <si>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</si>
  <si>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</si>
  <si>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</si>
  <si>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</si>
  <si>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</si>
  <si>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</si>
  <si>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</si>
  <si>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</si>
  <si>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</si>
  <si>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</si>
  <si>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</si>
  <si>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</si>
  <si>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</si>
  <si>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</si>
  <si>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</si>
  <si>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</si>
  <si>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</si>
  <si>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</si>
  <si>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</si>
  <si>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</si>
  <si>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</si>
  <si>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</si>
  <si>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</si>
  <si>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</si>
  <si>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</si>
  <si>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</si>
  <si>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</si>
  <si>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</si>
  <si>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</si>
  <si>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</si>
  <si>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</si>
  <si>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</si>
  <si>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</si>
  <si>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</si>
  <si>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</si>
  <si>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</si>
  <si>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</si>
  <si>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</si>
  <si>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</si>
  <si>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</si>
  <si>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</si>
  <si>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</si>
  <si>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</si>
  <si>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</si>
  <si>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</si>
  <si>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</si>
  <si>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</si>
  <si>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</si>
  <si>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</si>
  <si>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</si>
  <si>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</si>
  <si>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</si>
  <si>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</si>
  <si>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</si>
  <si>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</si>
  <si>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</si>
  <si>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</si>
  <si>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</si>
  <si>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</si>
  <si>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</si>
  <si>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</si>
  <si>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</si>
  <si>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</si>
  <si>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</si>
  <si>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</si>
  <si>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</si>
  <si>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</si>
  <si>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</si>
  <si>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</si>
  <si>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</si>
  <si>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</si>
  <si>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</si>
  <si>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</si>
  <si>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</si>
  <si>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</si>
  <si>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</si>
  <si>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</si>
  <si>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</si>
  <si>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</si>
  <si>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</si>
  <si>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</si>
  <si>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</si>
  <si>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</si>
  <si>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</si>
  <si>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</si>
  <si>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</si>
  <si>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</si>
  <si>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</si>
  <si>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</si>
  <si>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</si>
  <si>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</si>
  <si>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</si>
  <si>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</si>
  <si>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</si>
  <si>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</si>
  <si>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</si>
  <si>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</si>
  <si>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</si>
  <si>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</si>
  <si>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</si>
  <si>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</si>
  <si>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</si>
  <si>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</si>
  <si>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</si>
  <si>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</si>
  <si>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</si>
  <si>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</si>
  <si>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</si>
  <si>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</si>
  <si>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</si>
  <si>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</si>
  <si>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</si>
  <si>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</si>
  <si>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</si>
  <si>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</si>
  <si>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</si>
  <si>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</si>
  <si>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</si>
  <si>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</si>
  <si>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</si>
  <si>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</si>
  <si>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</si>
  <si>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</si>
  <si>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</si>
  <si>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</si>
  <si>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</si>
  <si>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</si>
  <si>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</si>
  <si>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</si>
  <si>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</si>
  <si>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</si>
  <si>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</si>
  <si>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</si>
  <si>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</si>
  <si>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</si>
  <si>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</si>
  <si>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</si>
  <si>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</si>
  <si>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</si>
  <si>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</si>
  <si>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</si>
  <si>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</si>
  <si>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</si>
  <si>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</si>
  <si>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</si>
  <si>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</si>
  <si>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</si>
  <si>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</si>
  <si>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</si>
  <si>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</si>
  <si>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</si>
  <si>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</si>
  <si>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</si>
  <si>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</si>
  <si>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</si>
  <si>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</si>
  <si>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</si>
  <si>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</si>
  <si>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</si>
  <si>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</si>
  <si>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</si>
  <si>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</si>
  <si>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</si>
  <si>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</si>
  <si>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</si>
  <si>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</si>
  <si>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</si>
  <si>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</si>
  <si>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</si>
  <si>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</si>
  <si>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</si>
  <si>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</si>
  <si>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</si>
  <si>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</si>
  <si>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</si>
  <si>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</si>
  <si>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</si>
  <si>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</si>
  <si>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</si>
  <si>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</si>
  <si>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</si>
  <si>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</si>
  <si>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</si>
  <si>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</si>
  <si>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</si>
  <si>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</si>
  <si>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</si>
  <si>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</si>
  <si>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</si>
  <si>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</si>
  <si>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</si>
  <si>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</si>
  <si>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</si>
  <si>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</si>
  <si>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</si>
  <si>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</si>
  <si>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</si>
  <si>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</si>
  <si>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</si>
  <si>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</si>
  <si>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</si>
  <si>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</si>
  <si>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</si>
  <si>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</si>
  <si>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</si>
  <si>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</si>
  <si>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</si>
  <si>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</si>
  <si>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</si>
  <si>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</si>
  <si>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</si>
  <si>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</si>
  <si>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</si>
  <si>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</si>
  <si>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</si>
  <si>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</si>
  <si>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</si>
  <si>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</si>
  <si>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</si>
  <si>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</si>
  <si>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</si>
  <si>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</si>
  <si>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</si>
  <si>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</si>
  <si>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</si>
  <si>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</si>
  <si>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</si>
  <si>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</si>
  <si>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</si>
  <si>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</si>
  <si>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</si>
  <si>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</si>
  <si>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</si>
  <si>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</si>
  <si>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</si>
  <si>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</si>
  <si>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</si>
  <si>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</si>
  <si>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</si>
  <si>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</si>
  <si>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</si>
  <si>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</si>
  <si>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</si>
  <si>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</si>
  <si>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</si>
  <si>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</si>
  <si>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</si>
  <si>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</si>
  <si>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</si>
  <si>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</si>
  <si>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</si>
  <si>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</si>
  <si>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</si>
  <si>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</si>
  <si>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</si>
  <si>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</si>
  <si>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</si>
  <si>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</si>
  <si>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</si>
  <si>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</si>
  <si>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</si>
  <si>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</si>
  <si>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</si>
  <si>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</si>
  <si>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</si>
  <si>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</si>
  <si>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</si>
  <si>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</si>
  <si>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</si>
  <si>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</si>
  <si>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</si>
  <si>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</si>
  <si>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</si>
  <si>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</si>
  <si>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</si>
  <si>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</si>
  <si>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</si>
  <si>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</si>
  <si>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</si>
  <si>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</si>
  <si>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</si>
  <si>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</si>
  <si>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</si>
  <si>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</si>
  <si>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</si>
  <si>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</si>
  <si>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</si>
  <si>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</si>
  <si>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</si>
  <si>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</si>
  <si>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</si>
  <si>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</si>
  <si>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</si>
  <si>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</si>
  <si>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</si>
  <si>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</si>
  <si>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</si>
  <si>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</si>
  <si>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</si>
  <si>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</si>
  <si>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</si>
  <si>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</si>
  <si>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</si>
  <si>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</si>
  <si>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</si>
  <si>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</si>
  <si>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</si>
  <si>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</si>
  <si>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</si>
  <si>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</si>
  <si>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</si>
  <si>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</si>
  <si>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</si>
  <si>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</si>
  <si>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</si>
  <si>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</si>
  <si>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</si>
  <si>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</si>
  <si>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</si>
  <si>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</si>
  <si>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</si>
  <si>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</si>
  <si>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</si>
  <si>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</si>
  <si>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</si>
  <si>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</si>
  <si>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</si>
  <si>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</si>
  <si>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</si>
  <si>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</si>
  <si>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</si>
  <si>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</si>
  <si>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</si>
  <si>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</si>
  <si>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</si>
  <si>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</si>
  <si>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</si>
  <si>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</si>
  <si>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</si>
  <si>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</si>
  <si>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</si>
  <si>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</si>
  <si>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</si>
  <si>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</si>
  <si>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</si>
  <si>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</si>
  <si>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</si>
  <si>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</si>
  <si>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</si>
  <si>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</si>
  <si>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</si>
  <si>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</si>
  <si>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</si>
  <si>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</si>
  <si>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</si>
  <si>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</si>
  <si>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</si>
  <si>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</si>
  <si>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</si>
  <si>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</si>
  <si>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</si>
  <si>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</si>
  <si>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</si>
  <si>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</si>
  <si>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</si>
  <si>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</si>
  <si>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</si>
  <si>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</si>
  <si>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</si>
  <si>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</si>
  <si>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</si>
  <si>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</si>
  <si>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</si>
  <si>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</si>
  <si>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</si>
  <si>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</si>
  <si>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</si>
  <si>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</si>
  <si>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</si>
  <si>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</si>
  <si>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</si>
  <si>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</si>
  <si>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</si>
  <si>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</si>
  <si>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</si>
  <si>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</si>
  <si>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</si>
  <si>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</si>
  <si>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</si>
  <si>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</si>
  <si>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</si>
  <si>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</si>
  <si>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</si>
  <si>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</si>
  <si>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</si>
  <si>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</si>
  <si>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</si>
  <si>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</si>
  <si>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</si>
  <si>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</si>
  <si>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</si>
  <si>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</si>
  <si>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</si>
  <si>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</si>
  <si>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</si>
  <si>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</si>
  <si>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</si>
  <si>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</si>
  <si>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</si>
  <si>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</si>
  <si>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</si>
  <si>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</si>
  <si>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</si>
  <si>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</si>
  <si>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</si>
  <si>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</si>
  <si>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</si>
  <si>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</si>
  <si>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</si>
  <si>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</si>
  <si>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</si>
  <si>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</si>
  <si>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</si>
  <si>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</si>
  <si>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</si>
  <si>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</si>
  <si>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</si>
  <si>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</si>
  <si>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</si>
  <si>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</si>
  <si>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</si>
  <si>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</si>
  <si>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</si>
  <si>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</si>
  <si>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</si>
  <si>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</si>
  <si>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</si>
  <si>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</si>
  <si>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</si>
  <si>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</si>
  <si>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</si>
  <si>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</si>
  <si>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</si>
  <si>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</si>
  <si>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</si>
  <si>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</si>
  <si>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</si>
  <si>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</si>
  <si>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</si>
  <si>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</si>
  <si>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</si>
  <si>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</si>
  <si>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</si>
  <si>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</si>
  <si>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</si>
  <si>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</si>
  <si>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</si>
  <si>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</si>
  <si>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</si>
  <si>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</si>
  <si>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</si>
  <si>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</si>
  <si>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</si>
  <si>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</si>
  <si>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</si>
  <si>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</si>
  <si>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</si>
  <si>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</si>
  <si>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</si>
  <si>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</si>
  <si>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</si>
  <si>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</si>
  <si>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</si>
  <si>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</si>
  <si>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</si>
  <si>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</si>
  <si>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</si>
  <si>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</si>
  <si>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</si>
  <si>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</si>
  <si>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</si>
  <si>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</si>
  <si>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</si>
  <si>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</si>
  <si>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</si>
  <si>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</si>
  <si>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</si>
  <si>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</si>
  <si>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</si>
  <si>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</si>
  <si>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</si>
  <si>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</si>
  <si>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</si>
  <si>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</si>
  <si>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</si>
  <si>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</si>
  <si>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</si>
  <si>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</si>
  <si>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</si>
  <si>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</si>
  <si>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</si>
  <si>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</si>
  <si>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</si>
  <si>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</si>
  <si>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</si>
  <si>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</si>
  <si>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</si>
  <si>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</si>
  <si>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</si>
  <si>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</si>
  <si>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</si>
  <si>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</si>
  <si>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</si>
  <si>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</si>
  <si>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</si>
  <si>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</si>
  <si>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</si>
  <si>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</si>
  <si>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</si>
  <si>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</si>
  <si>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</si>
  <si>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</si>
  <si>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</si>
  <si>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</si>
  <si>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</si>
  <si>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</si>
  <si>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</si>
  <si>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</si>
  <si>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</si>
  <si>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</si>
  <si>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</si>
  <si>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</si>
  <si>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</si>
  <si>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</si>
  <si>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</si>
  <si>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</si>
  <si>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</si>
  <si>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</si>
  <si>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</si>
  <si>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</si>
  <si>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</si>
  <si>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</si>
  <si>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</si>
  <si>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</si>
  <si>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</si>
  <si>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</si>
  <si>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</si>
  <si>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</si>
  <si>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</si>
  <si>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</si>
  <si>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</si>
  <si>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</si>
  <si>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</si>
  <si>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</si>
  <si>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</si>
  <si>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</si>
  <si>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</si>
  <si>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</si>
  <si>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</si>
  <si>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</si>
  <si>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</si>
  <si>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</si>
  <si>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</si>
  <si>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</si>
  <si>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</si>
  <si>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</si>
  <si>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</si>
  <si>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</si>
  <si>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</si>
  <si>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</si>
  <si>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</si>
  <si>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</si>
  <si>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</si>
  <si>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</si>
  <si>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</si>
  <si>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</si>
  <si>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</si>
  <si>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</si>
  <si>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</si>
  <si>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</si>
  <si>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</si>
  <si>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</si>
  <si>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</si>
  <si>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</si>
  <si>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</si>
  <si>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</si>
  <si>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</si>
  <si>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</si>
  <si>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</si>
  <si>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</si>
  <si>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</si>
  <si>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</si>
  <si>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</si>
  <si>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</si>
  <si>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</si>
  <si>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</si>
  <si>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</si>
  <si>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</si>
  <si>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</si>
  <si>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</si>
  <si>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</si>
  <si>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</si>
  <si>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</si>
  <si>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</si>
  <si>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</si>
  <si>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</si>
  <si>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</si>
  <si>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</si>
  <si>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</si>
  <si>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</si>
  <si>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</si>
  <si>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</si>
  <si>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</si>
  <si>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</si>
  <si>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</si>
  <si>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</si>
  <si>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</si>
  <si>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</si>
  <si>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</si>
  <si>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</si>
  <si>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</si>
  <si>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</si>
  <si>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</si>
  <si>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</si>
  <si>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</si>
  <si>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</si>
  <si>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</si>
  <si>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</si>
  <si>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</si>
  <si>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</si>
  <si>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</si>
  <si>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</si>
  <si>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</si>
  <si>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</si>
  <si>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</si>
  <si>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</si>
  <si>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</si>
  <si>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</si>
  <si>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</si>
  <si>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</si>
  <si>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</si>
  <si>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</si>
  <si>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</si>
  <si>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</si>
  <si>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</si>
  <si>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</si>
  <si>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</si>
  <si>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</si>
  <si>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</si>
  <si>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</si>
  <si>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</si>
  <si>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</si>
  <si>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</si>
  <si>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</si>
  <si>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</si>
  <si>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</si>
  <si>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</si>
  <si>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</si>
  <si>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</si>
  <si>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</si>
  <si>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</si>
  <si>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</si>
  <si>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</si>
  <si>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</si>
  <si>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</si>
  <si>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</si>
  <si>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</si>
  <si>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</si>
  <si>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</si>
  <si>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</si>
  <si>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</si>
  <si>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</si>
  <si>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</si>
  <si>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</si>
  <si>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</si>
  <si>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</si>
  <si>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</si>
  <si>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</si>
  <si>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</si>
  <si>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</si>
  <si>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</si>
  <si>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</si>
  <si>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</si>
  <si>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</si>
  <si>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</si>
  <si>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</si>
  <si>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</si>
  <si>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</si>
  <si>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</si>
  <si>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</si>
  <si>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</si>
  <si>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</si>
  <si>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</si>
  <si>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</si>
  <si>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</si>
  <si>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</si>
  <si>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</si>
  <si>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</si>
  <si>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</si>
  <si>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</si>
  <si>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</si>
  <si>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</si>
  <si>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</si>
  <si>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</si>
  <si>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</si>
  <si>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</si>
  <si>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</si>
  <si>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</si>
  <si>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</si>
  <si>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</si>
  <si>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</si>
  <si>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</si>
  <si>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</si>
  <si>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</si>
  <si>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</si>
  <si>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</si>
  <si>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</si>
  <si>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</si>
  <si>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</si>
  <si>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</si>
  <si>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</si>
  <si>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</si>
  <si>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</si>
  <si>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</si>
  <si>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</si>
  <si>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</si>
  <si>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</si>
  <si>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</si>
  <si>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</si>
  <si>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</si>
  <si>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</si>
  <si>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</si>
  <si>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</si>
  <si>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</si>
  <si>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</si>
  <si>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</si>
  <si>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</si>
  <si>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</si>
  <si>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</si>
  <si>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</si>
  <si>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</si>
  <si>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</si>
  <si>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</si>
  <si>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</si>
  <si>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</si>
  <si>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</si>
  <si>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</si>
  <si>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</si>
  <si>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</si>
  <si>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</si>
  <si>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</si>
  <si>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</si>
  <si>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</si>
  <si>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</si>
  <si>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</si>
  <si>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</si>
  <si>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</si>
  <si>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</si>
  <si>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</si>
  <si>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</si>
  <si>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</si>
  <si>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</si>
  <si>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</si>
  <si>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</si>
  <si>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</si>
  <si>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</si>
  <si>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</si>
  <si>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</si>
  <si>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</si>
  <si>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</si>
  <si>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</si>
  <si>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</si>
  <si>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</si>
  <si>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</si>
  <si>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</si>
  <si>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</si>
  <si>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</si>
  <si>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</si>
  <si>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</si>
  <si>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</si>
  <si>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</si>
  <si>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</si>
  <si>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</si>
  <si>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</si>
  <si>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</si>
  <si>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</si>
  <si>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</si>
  <si>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</si>
  <si>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</si>
  <si>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</si>
  <si>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</si>
  <si>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</si>
  <si>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</si>
  <si>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</si>
  <si>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</si>
  <si>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</si>
  <si>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</si>
  <si>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</si>
  <si>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</si>
  <si>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</si>
  <si>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</si>
  <si>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</si>
  <si>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</si>
  <si>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</si>
  <si>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</si>
  <si>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</si>
  <si>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</si>
  <si>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</si>
  <si>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</si>
  <si>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</si>
  <si>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</si>
  <si>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</si>
  <si>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</si>
  <si>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</si>
  <si>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</si>
  <si>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</si>
  <si>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</si>
  <si>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</si>
  <si>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</si>
  <si>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</si>
  <si>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</si>
  <si>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</si>
  <si>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</si>
  <si>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</si>
  <si>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</si>
  <si>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</si>
  <si>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</si>
  <si>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</si>
  <si>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</si>
  <si>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</si>
  <si>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</si>
  <si>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</si>
  <si>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</si>
  <si>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</si>
  <si>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</si>
  <si>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</si>
  <si>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</si>
  <si>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</si>
  <si>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</si>
  <si>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</si>
  <si>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</si>
  <si>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</si>
  <si>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</si>
  <si>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</si>
  <si>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</si>
  <si>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</si>
  <si>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</si>
  <si>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</si>
  <si>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</si>
  <si>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</si>
  <si>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</si>
  <si>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</si>
  <si>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</si>
  <si>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</si>
  <si>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</si>
  <si>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</si>
  <si>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</si>
  <si>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</si>
  <si>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</si>
  <si>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</si>
  <si>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</si>
  <si>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</si>
  <si>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</si>
  <si>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</si>
  <si>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</si>
  <si>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</si>
  <si>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</si>
  <si>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</si>
  <si>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</si>
  <si>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</si>
  <si>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</si>
  <si>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</si>
  <si>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</si>
  <si>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</si>
  <si>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</si>
  <si>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</si>
  <si>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</si>
  <si>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</si>
  <si>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</si>
  <si>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</si>
  <si>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</si>
  <si>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</si>
  <si>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</si>
  <si>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</si>
  <si>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</si>
  <si>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</si>
  <si>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</si>
  <si>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</si>
  <si>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</si>
  <si>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</si>
  <si>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</si>
  <si>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</si>
  <si>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</si>
  <si>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</si>
  <si>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</si>
  <si>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</si>
  <si>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</si>
  <si>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</si>
  <si>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</si>
  <si>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</si>
  <si>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</si>
  <si>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</si>
  <si>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</si>
  <si>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</si>
  <si>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</si>
  <si>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</si>
  <si>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</si>
  <si>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</si>
  <si>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</si>
  <si>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</si>
  <si>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</si>
  <si>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</si>
  <si>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</si>
  <si>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</si>
  <si>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</si>
  <si>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</si>
  <si>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</si>
  <si>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</si>
  <si>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</si>
  <si>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</si>
  <si>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</si>
  <si>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</si>
  <si>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</si>
  <si>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</si>
  <si>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</si>
  <si>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</si>
  <si>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</si>
  <si>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</si>
  <si>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</si>
  <si>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</si>
  <si>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</si>
  <si>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</si>
  <si>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</si>
  <si>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</si>
  <si>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</si>
  <si>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</si>
  <si>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</si>
  <si>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</si>
  <si>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</si>
  <si>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</si>
  <si>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</si>
  <si>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</si>
  <si>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</si>
  <si>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</si>
  <si>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</si>
  <si>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</si>
  <si>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</si>
  <si>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</si>
  <si>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</si>
  <si>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</si>
  <si>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</si>
  <si>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</si>
  <si>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</si>
  <si>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</si>
  <si>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</si>
  <si>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</si>
  <si>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</si>
  <si>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</si>
  <si>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</si>
  <si>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</si>
  <si>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</si>
  <si>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</si>
  <si>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</si>
  <si>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</si>
  <si>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</si>
  <si>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</si>
  <si>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</si>
  <si>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</si>
  <si>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</si>
  <si>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</si>
  <si>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</si>
  <si>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</si>
  <si>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</si>
  <si>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</si>
  <si>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</si>
  <si>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</si>
  <si>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</si>
  <si>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</si>
  <si>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</si>
  <si>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</si>
  <si>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</si>
  <si>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</si>
  <si>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</si>
  <si>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</si>
  <si>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</si>
  <si>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</si>
  <si>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</si>
  <si>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</si>
  <si>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</si>
  <si>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</si>
  <si>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</si>
  <si>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</si>
  <si>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</si>
  <si>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</si>
  <si>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</si>
  <si>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</si>
  <si>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</si>
  <si>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</si>
  <si>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</si>
  <si>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</si>
  <si>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</si>
  <si>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</si>
  <si>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</si>
  <si>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</si>
  <si>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</si>
  <si>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</si>
  <si>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</si>
  <si>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</si>
  <si>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</si>
  <si>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</si>
  <si>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</si>
  <si>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</si>
  <si>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</si>
  <si>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</si>
  <si>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</si>
  <si>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</si>
  <si>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</si>
  <si>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</si>
  <si>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</si>
  <si>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</si>
  <si>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</si>
  <si>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</si>
  <si>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</si>
  <si>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</si>
  <si>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</si>
  <si>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</si>
  <si>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</si>
  <si>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</si>
  <si>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</si>
  <si>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</si>
  <si>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</si>
  <si>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</si>
  <si>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</si>
  <si>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</si>
  <si>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</si>
  <si>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</si>
  <si>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</si>
  <si>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</si>
  <si>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</si>
  <si>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</si>
  <si>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</si>
  <si>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</si>
  <si>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</si>
  <si>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</si>
  <si>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</si>
  <si>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</si>
  <si>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</si>
  <si>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</si>
  <si>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</si>
  <si>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</si>
  <si>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</si>
  <si>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</si>
  <si>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</si>
  <si>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</si>
  <si>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</si>
  <si>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</si>
  <si>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</si>
  <si>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</si>
  <si>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</si>
  <si>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</si>
  <si>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</si>
  <si>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</si>
  <si>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</si>
  <si>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</si>
  <si>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</si>
  <si>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</si>
  <si>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</si>
  <si>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</si>
  <si>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</si>
  <si>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</si>
  <si>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</si>
  <si>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</si>
  <si>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</si>
  <si>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</si>
  <si>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</si>
  <si>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</si>
  <si>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</si>
  <si>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</si>
  <si>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</si>
  <si>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</si>
  <si>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</si>
  <si>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</si>
  <si>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</si>
  <si>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</si>
  <si>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</si>
  <si>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</si>
  <si>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</si>
  <si>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</si>
  <si>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</si>
  <si>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</si>
  <si>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</si>
  <si>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</si>
  <si>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</si>
  <si>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</si>
  <si>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</si>
  <si>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</si>
  <si>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</si>
  <si>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</si>
  <si>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</si>
  <si>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</si>
  <si>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</si>
  <si>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</si>
  <si>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</si>
  <si>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</si>
  <si>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</si>
  <si>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</si>
  <si>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</si>
  <si>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</si>
  <si>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</si>
  <si>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</si>
  <si>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</si>
  <si>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</si>
  <si>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</si>
  <si>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</si>
  <si>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</si>
  <si>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</si>
  <si>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</si>
  <si>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</si>
  <si>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</si>
  <si>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</si>
  <si>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</si>
  <si>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</si>
  <si>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</si>
  <si>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</si>
  <si>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</si>
  <si>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</si>
  <si>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</si>
  <si>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</si>
  <si>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</si>
  <si>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</si>
  <si>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</si>
  <si>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</si>
  <si>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</si>
  <si>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</si>
  <si>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</si>
  <si>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</si>
  <si>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</si>
  <si>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</si>
  <si>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</si>
  <si>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</si>
  <si>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</si>
  <si>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</si>
  <si>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</si>
  <si>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</si>
  <si>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</si>
  <si>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</si>
  <si>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</si>
  <si>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</si>
  <si>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</si>
  <si>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</si>
  <si>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</si>
  <si>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</si>
  <si>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</si>
  <si>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</si>
  <si>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</si>
  <si>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</si>
  <si>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</si>
  <si>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</si>
  <si>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</si>
  <si>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</si>
  <si>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</si>
  <si>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</si>
  <si>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</si>
  <si>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</si>
  <si>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</si>
  <si>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</si>
  <si>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</si>
  <si>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</si>
  <si>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</si>
  <si>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</si>
  <si>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</si>
  <si>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</si>
  <si>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</si>
  <si>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</si>
  <si>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</si>
  <si>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</si>
  <si>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</si>
  <si>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</si>
  <si>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</si>
  <si>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</si>
  <si>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</si>
  <si>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</si>
  <si>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</si>
  <si>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</si>
  <si>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</si>
  <si>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</si>
  <si>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</si>
  <si>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</si>
  <si>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</si>
  <si>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</si>
  <si>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</si>
  <si>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</si>
  <si>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</si>
  <si>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</si>
  <si>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</si>
  <si>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</si>
  <si>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</si>
  <si>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</si>
  <si>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</si>
  <si>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</si>
  <si>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</si>
  <si>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</si>
  <si>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</si>
  <si>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</si>
  <si>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</si>
  <si>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</si>
  <si>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</si>
  <si>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</si>
  <si>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</si>
  <si>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</si>
  <si>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</si>
  <si>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</si>
  <si>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</si>
  <si>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</si>
  <si>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</si>
  <si>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</si>
  <si>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</si>
  <si>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</si>
  <si>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</si>
  <si>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</si>
  <si>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</si>
  <si>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</si>
  <si>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</si>
  <si>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</si>
  <si>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</si>
  <si>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</si>
  <si>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</si>
  <si>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</si>
  <si>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</si>
  <si>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</si>
  <si>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</si>
  <si>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</si>
  <si>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</si>
  <si>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</si>
  <si>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</si>
  <si>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</si>
  <si>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</si>
  <si>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</si>
  <si>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</si>
  <si>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</si>
  <si>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</si>
  <si>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</si>
  <si>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</si>
  <si>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</si>
  <si>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</si>
  <si>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</si>
  <si>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</si>
  <si>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</si>
  <si>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</si>
  <si>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</si>
  <si>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</si>
  <si>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</si>
  <si>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</si>
  <si>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</si>
  <si>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</si>
  <si>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</si>
  <si>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</si>
  <si>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</si>
  <si>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</si>
  <si>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</si>
  <si>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</si>
  <si>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</si>
  <si>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</si>
  <si>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</si>
  <si>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</si>
  <si>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</si>
  <si>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</si>
  <si>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</si>
  <si>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</si>
  <si>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</si>
  <si>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</si>
  <si>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</si>
  <si>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</si>
  <si>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</si>
  <si>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</si>
  <si>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</si>
  <si>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</si>
  <si>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</si>
  <si>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</si>
  <si>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</si>
  <si>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</si>
  <si>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</si>
  <si>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</si>
  <si>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</si>
  <si>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</si>
  <si>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</si>
  <si>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</si>
  <si>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</si>
  <si>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</si>
  <si>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</si>
  <si>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</si>
  <si>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</si>
  <si>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</si>
  <si>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</si>
  <si>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</si>
  <si>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</si>
  <si>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</si>
  <si>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</si>
  <si>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</si>
  <si>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</si>
  <si>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</si>
  <si>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</si>
  <si>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</si>
  <si>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</si>
  <si>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</si>
  <si>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</si>
  <si>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</si>
  <si>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</si>
  <si>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</si>
  <si>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</si>
  <si>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</si>
  <si>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</si>
  <si>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</si>
  <si>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</si>
  <si>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</si>
  <si>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</si>
  <si>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</si>
  <si>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</si>
  <si>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</si>
  <si>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</si>
  <si>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</si>
  <si>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</si>
  <si>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</si>
  <si>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</si>
  <si>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</si>
  <si>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</si>
  <si>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</si>
  <si>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</si>
  <si>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</si>
  <si>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</si>
  <si>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</si>
  <si>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</si>
  <si>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</si>
  <si>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</si>
  <si>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</si>
  <si>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</si>
  <si>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</si>
  <si>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</si>
  <si>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</si>
  <si>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</si>
  <si>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</si>
  <si>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</si>
  <si>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</si>
  <si>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</si>
  <si>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</si>
  <si>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</si>
  <si>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</si>
  <si>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</si>
  <si>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</si>
  <si>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</si>
  <si>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</si>
  <si>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</si>
  <si>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</si>
  <si>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</si>
  <si>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</si>
  <si>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</si>
  <si>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</si>
  <si>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</si>
  <si>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</si>
  <si>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</si>
  <si>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</si>
  <si>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</si>
  <si>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</si>
  <si>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</si>
  <si>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</si>
  <si>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</si>
  <si>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</si>
  <si>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</si>
  <si>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</si>
  <si>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</si>
  <si>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</si>
  <si>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</si>
  <si>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</si>
  <si>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</si>
  <si>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</si>
  <si>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</si>
  <si>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</si>
  <si>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</si>
  <si>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</si>
  <si>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</si>
  <si>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</si>
  <si>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</si>
  <si>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</si>
  <si>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</si>
  <si>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</si>
  <si>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</si>
  <si>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</si>
  <si>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</si>
  <si>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</si>
  <si>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</si>
  <si>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</si>
  <si>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</si>
  <si>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</si>
  <si>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</si>
  <si>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</si>
  <si>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</si>
  <si>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</si>
  <si>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</si>
  <si>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</si>
  <si>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</si>
  <si>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</si>
  <si>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</si>
  <si>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</si>
  <si>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</si>
  <si>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</si>
  <si>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</si>
  <si>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</si>
  <si>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</si>
  <si>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</si>
  <si>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</si>
  <si>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</si>
  <si>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</si>
  <si>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</si>
  <si>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</si>
  <si>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</si>
  <si>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</si>
  <si>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</si>
  <si>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</si>
  <si>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</si>
  <si>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</si>
  <si>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</si>
  <si>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</si>
  <si>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</si>
  <si>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</si>
  <si>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</si>
  <si>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</si>
  <si>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</si>
  <si>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</si>
  <si>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</si>
  <si>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</si>
  <si>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</si>
  <si>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</si>
  <si>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</si>
  <si>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</si>
  <si>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</si>
  <si>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</si>
  <si>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</si>
  <si>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</si>
  <si>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</si>
  <si>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</si>
  <si>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</si>
  <si>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</si>
  <si>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</si>
  <si>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</si>
  <si>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</si>
  <si>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</si>
  <si>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</si>
  <si>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</si>
  <si>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</si>
  <si>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</si>
  <si>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</si>
  <si>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</si>
  <si>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</si>
  <si>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</si>
  <si>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</si>
  <si>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</si>
  <si>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</si>
  <si>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</si>
  <si>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</si>
  <si>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</si>
  <si>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</si>
  <si>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</si>
  <si>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</si>
  <si>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</si>
  <si>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</si>
  <si>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</si>
  <si>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</si>
  <si>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</si>
  <si>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</si>
  <si>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</si>
  <si>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</si>
  <si>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</si>
  <si>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</si>
  <si>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</si>
  <si>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</si>
  <si>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</si>
  <si>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</si>
  <si>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</si>
  <si>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</si>
  <si>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</si>
  <si>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</si>
  <si>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</si>
  <si>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</si>
  <si>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</si>
  <si>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</si>
  <si>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</si>
  <si>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</si>
  <si>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</si>
  <si>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</si>
  <si>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</si>
  <si>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</si>
  <si>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</si>
  <si>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</si>
  <si>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</si>
  <si>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</si>
  <si>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</si>
  <si>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</si>
  <si>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</si>
  <si>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</si>
  <si>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</si>
  <si>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</si>
  <si>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</si>
  <si>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</si>
  <si>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</si>
  <si>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</si>
  <si>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</si>
  <si>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</si>
  <si>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</si>
  <si>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</si>
  <si>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</si>
  <si>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</si>
  <si>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</si>
  <si>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</si>
  <si>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</si>
  <si>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</si>
  <si>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</si>
  <si>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</si>
  <si>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</si>
  <si>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</si>
  <si>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</si>
  <si>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</si>
  <si>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</si>
  <si>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</si>
  <si>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</si>
  <si>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</si>
  <si>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</si>
  <si>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</si>
  <si>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</si>
  <si>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</si>
  <si>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</si>
  <si>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</si>
  <si>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</si>
  <si>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</si>
  <si>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</si>
  <si>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</si>
  <si>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</si>
  <si>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</si>
  <si>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</si>
  <si>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</si>
  <si>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</si>
  <si>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</si>
  <si>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</si>
  <si>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</si>
  <si>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</si>
  <si>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</si>
  <si>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</si>
  <si>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</si>
  <si>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</si>
  <si>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</si>
  <si>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</si>
  <si>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</si>
  <si>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</si>
  <si>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</si>
  <si>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</si>
  <si>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</si>
  <si>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</si>
  <si>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</si>
  <si>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</si>
  <si>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</si>
  <si>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</si>
  <si>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</si>
  <si>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</si>
  <si>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</si>
  <si>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</si>
  <si>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</si>
  <si>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</si>
  <si>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</si>
  <si>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</si>
  <si>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</si>
  <si>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</si>
  <si>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</si>
  <si>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</si>
  <si>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</si>
  <si>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</si>
  <si>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</si>
  <si>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</si>
  <si>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</si>
  <si>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</si>
  <si>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</si>
  <si>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</si>
  <si>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</si>
  <si>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</si>
  <si>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</si>
  <si>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</si>
  <si>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</si>
  <si>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</si>
  <si>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</si>
  <si>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</si>
  <si>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</si>
  <si>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</si>
  <si>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</si>
  <si>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</si>
  <si>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</si>
  <si>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</si>
  <si>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</si>
  <si>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</si>
  <si>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</si>
  <si>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</si>
  <si>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</si>
  <si>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</si>
  <si>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</si>
  <si>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</si>
  <si>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</si>
  <si>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</si>
  <si>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</si>
  <si>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</si>
  <si>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</si>
  <si>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</si>
  <si>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</si>
  <si>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</si>
  <si>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</si>
  <si>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</si>
  <si>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</si>
  <si>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</si>
  <si>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</si>
  <si>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</si>
  <si>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</si>
  <si>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</si>
  <si>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</si>
  <si>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</si>
  <si>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</si>
  <si>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</si>
  <si>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</si>
  <si>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</si>
  <si>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</si>
  <si>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</si>
  <si>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</si>
  <si>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</si>
  <si>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</si>
  <si>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</si>
  <si>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</si>
  <si>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</si>
  <si>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</si>
  <si>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</si>
  <si>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</si>
  <si>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</si>
  <si>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</si>
  <si>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</si>
  <si>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</si>
  <si>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</si>
  <si>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</si>
  <si>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</si>
  <si>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</si>
  <si>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</si>
  <si>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</si>
  <si>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</si>
  <si>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</si>
  <si>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</si>
  <si>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</si>
  <si>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</si>
  <si>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</si>
  <si>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</si>
  <si>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</si>
  <si>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</si>
  <si>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</si>
  <si>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</si>
  <si>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</si>
  <si>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</si>
  <si>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</si>
  <si>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</si>
  <si>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</si>
  <si>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</si>
  <si>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</si>
  <si>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</si>
  <si>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</si>
  <si>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</si>
  <si>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</si>
  <si>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</si>
  <si>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</si>
  <si>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</si>
  <si>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</si>
  <si>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</si>
  <si>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</si>
  <si>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</si>
  <si>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</si>
  <si>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</si>
  <si>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</si>
  <si>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</si>
  <si>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</si>
  <si>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</si>
  <si>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</si>
  <si>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</si>
  <si>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</si>
  <si>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</si>
  <si>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</si>
  <si>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</si>
  <si>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</si>
  <si>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</si>
  <si>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</si>
  <si>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</si>
  <si>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</si>
  <si>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</si>
  <si>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</si>
  <si>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</si>
  <si>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</si>
  <si>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</si>
  <si>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</si>
  <si>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</si>
  <si>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</si>
  <si>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</si>
  <si>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</si>
  <si>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</si>
  <si>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</si>
  <si>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</si>
  <si>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</si>
  <si>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</si>
  <si>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</si>
  <si>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</si>
  <si>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</si>
  <si>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</si>
  <si>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</si>
  <si>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</si>
  <si>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</si>
  <si>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</si>
  <si>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</si>
  <si>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</si>
  <si>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</si>
  <si>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</si>
  <si>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</si>
  <si>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</si>
  <si>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</si>
  <si>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</si>
  <si>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</si>
  <si>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</si>
  <si>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</si>
  <si>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</si>
  <si>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</si>
  <si>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</si>
  <si>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</si>
  <si>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</si>
  <si>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</si>
  <si>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</si>
  <si>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</si>
  <si>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</si>
  <si>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</si>
  <si>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</si>
  <si>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</si>
  <si>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</si>
  <si>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</si>
  <si>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</si>
  <si>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</si>
  <si>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</si>
  <si>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</si>
  <si>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</si>
  <si>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</si>
  <si>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</si>
  <si>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</si>
  <si>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</si>
  <si>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</si>
  <si>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</si>
  <si>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</si>
  <si>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</si>
  <si>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</si>
  <si>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</si>
  <si>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</si>
  <si>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</si>
  <si>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</si>
  <si>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</si>
  <si>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</si>
  <si>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</si>
  <si>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</si>
  <si>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</si>
  <si>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</si>
  <si>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</si>
  <si>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</si>
  <si>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</si>
  <si>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</si>
  <si>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</si>
  <si>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</si>
  <si>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</si>
  <si>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</si>
  <si>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</si>
  <si>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</si>
  <si>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</si>
  <si>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</si>
  <si>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</si>
  <si>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</si>
  <si>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</si>
  <si>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</si>
  <si>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</si>
  <si>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</si>
  <si>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</si>
  <si>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</si>
  <si>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</si>
  <si>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</si>
  <si>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</si>
  <si>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</si>
  <si>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</si>
  <si>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</si>
  <si>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</si>
  <si>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</si>
  <si>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</si>
  <si>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</si>
  <si>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</si>
  <si>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</si>
  <si>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</si>
  <si>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</si>
  <si>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</si>
  <si>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</si>
  <si>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</si>
  <si>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</si>
  <si>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</si>
  <si>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</si>
  <si>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</si>
  <si>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</si>
  <si>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</si>
  <si>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</si>
  <si>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</si>
  <si>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</si>
  <si>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</si>
  <si>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</si>
  <si>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</si>
  <si>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</si>
  <si>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</si>
  <si>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</si>
  <si>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</si>
  <si>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</si>
  <si>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</si>
  <si>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</si>
  <si>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</si>
  <si>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</si>
  <si>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</si>
  <si>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</si>
  <si>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</si>
  <si>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</si>
  <si>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</si>
  <si>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</si>
  <si>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</si>
  <si>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</si>
  <si>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</si>
  <si>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</si>
  <si>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</si>
  <si>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</si>
  <si>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</si>
  <si>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</si>
  <si>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</si>
  <si>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</si>
  <si>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</si>
  <si>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</si>
  <si>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</si>
  <si>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</si>
  <si>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</si>
  <si>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</si>
  <si>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</si>
  <si>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</si>
  <si>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</si>
  <si>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</si>
  <si>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</si>
  <si>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</si>
  <si>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</si>
  <si>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</si>
  <si>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</si>
  <si>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</si>
  <si>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</si>
  <si>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</si>
  <si>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</si>
  <si>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</si>
  <si>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</si>
  <si>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</si>
  <si>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</si>
  <si>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</si>
  <si>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</si>
  <si>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</si>
  <si>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</si>
  <si>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</si>
  <si>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</si>
  <si>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</si>
  <si>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</si>
  <si>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</si>
  <si>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</si>
  <si>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</si>
  <si>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</si>
  <si>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</si>
  <si>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</si>
  <si>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</si>
  <si>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</si>
  <si>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</si>
  <si>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</si>
  <si>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</si>
  <si>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</si>
  <si>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</si>
  <si>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</si>
  <si>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</si>
  <si>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</si>
  <si>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</si>
  <si>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</si>
  <si>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</si>
  <si>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</si>
  <si>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</si>
  <si>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</si>
  <si>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</si>
  <si>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</si>
  <si>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</si>
  <si>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</si>
  <si>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</si>
  <si>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</si>
  <si>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</si>
  <si>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</si>
  <si>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</si>
  <si>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</si>
  <si>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</si>
  <si>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</si>
  <si>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</si>
  <si>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</si>
  <si>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</si>
  <si>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</si>
  <si>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</si>
  <si>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</si>
  <si>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</si>
  <si>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</si>
  <si>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</si>
  <si>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</si>
  <si>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</si>
  <si>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</si>
  <si>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</si>
  <si>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</si>
  <si>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</si>
  <si>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</si>
  <si>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</si>
  <si>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</si>
  <si>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</si>
  <si>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</si>
  <si>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</si>
  <si>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</si>
  <si>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</si>
  <si>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</si>
  <si>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</si>
  <si>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</si>
  <si>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</si>
  <si>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</si>
  <si>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</si>
  <si>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</si>
  <si>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</si>
  <si>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</si>
  <si>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</si>
  <si>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</si>
  <si>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</si>
  <si>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</si>
  <si>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</si>
  <si>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</si>
  <si>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</si>
  <si>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</si>
  <si>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</si>
  <si>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</si>
  <si>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</si>
  <si>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</si>
  <si>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</si>
  <si>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</si>
  <si>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</si>
  <si>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</si>
  <si>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</si>
  <si>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</si>
  <si>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</si>
  <si>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</si>
  <si>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</si>
  <si>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</si>
  <si>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</si>
  <si>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</si>
  <si>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</si>
  <si>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</si>
  <si>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</si>
  <si>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</si>
  <si>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</si>
  <si>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</si>
  <si>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</si>
  <si>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</si>
  <si>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</si>
  <si>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</si>
  <si>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</si>
  <si>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</si>
  <si>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</si>
  <si>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</si>
  <si>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</si>
  <si>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</si>
  <si>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</si>
  <si>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</si>
  <si>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</si>
  <si>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</si>
  <si>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</si>
  <si>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</si>
  <si>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</si>
  <si>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</si>
  <si>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</si>
  <si>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</si>
  <si>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</si>
  <si>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</si>
  <si>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</si>
  <si>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</si>
  <si>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</si>
  <si>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</si>
  <si>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</si>
  <si>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</si>
  <si>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</si>
  <si>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</si>
  <si>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</si>
  <si>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</si>
  <si>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</si>
  <si>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</si>
  <si>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</si>
  <si>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</si>
  <si>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</si>
  <si>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</si>
  <si>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</si>
  <si>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</si>
  <si>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</si>
  <si>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</si>
  <si>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</si>
  <si>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</si>
  <si>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</si>
  <si>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</si>
  <si>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</si>
  <si>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</si>
  <si>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</si>
  <si>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</si>
  <si>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</si>
  <si>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</si>
  <si>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</si>
  <si>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</si>
  <si>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</si>
  <si>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</si>
  <si>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</si>
  <si>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</si>
  <si>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</si>
  <si>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</si>
  <si>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</si>
  <si>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</si>
  <si>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</si>
  <si>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</si>
  <si>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</si>
  <si>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</si>
  <si>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</si>
  <si>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</si>
  <si>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</si>
  <si>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</si>
  <si>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</si>
  <si>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</si>
  <si>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</si>
  <si>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</si>
  <si>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</si>
  <si>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</si>
  <si>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</si>
  <si>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</si>
  <si>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</si>
  <si>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</si>
  <si>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</si>
  <si>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</si>
  <si>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</si>
  <si>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</si>
  <si>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</si>
  <si>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</si>
  <si>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</si>
  <si>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</si>
  <si>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</si>
  <si>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</si>
  <si>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</si>
  <si>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</si>
  <si>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</si>
  <si>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</si>
  <si>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</si>
  <si>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</si>
  <si>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</si>
  <si>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</si>
  <si>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</si>
  <si>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</si>
  <si>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</si>
  <si>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</si>
  <si>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</si>
  <si>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</si>
  <si>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</si>
  <si>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</si>
  <si>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</si>
  <si>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</si>
  <si>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</si>
  <si>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</si>
  <si>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</si>
  <si>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</si>
  <si>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</si>
  <si>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</si>
  <si>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</si>
  <si>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</si>
  <si>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</si>
  <si>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</si>
  <si>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</si>
  <si>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</si>
  <si>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</si>
  <si>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</si>
  <si>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</si>
  <si>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</si>
  <si>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</si>
  <si>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</si>
  <si>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</si>
  <si>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</si>
  <si>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</si>
  <si>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</si>
  <si>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</si>
  <si>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</si>
  <si>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</si>
  <si>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</si>
  <si>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</si>
  <si>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</si>
  <si>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</si>
  <si>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</si>
  <si>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</si>
  <si>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</si>
  <si>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</si>
  <si>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</si>
  <si>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</si>
  <si>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</si>
  <si>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</si>
  <si>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</si>
  <si>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</si>
  <si>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</si>
  <si>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</si>
  <si>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</si>
  <si>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</si>
  <si>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</si>
  <si>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</si>
  <si>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</si>
  <si>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</si>
  <si>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</si>
  <si>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</si>
  <si>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</si>
  <si>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</si>
  <si>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</si>
  <si>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</si>
  <si>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</si>
  <si>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</si>
  <si>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</si>
  <si>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</si>
  <si>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</si>
  <si>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</si>
  <si>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</si>
  <si>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</si>
  <si>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</si>
  <si>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</si>
  <si>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</si>
  <si>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</si>
  <si>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</si>
  <si>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</si>
  <si>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</si>
  <si>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</si>
  <si>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</si>
  <si>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</si>
  <si>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</si>
  <si>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</si>
  <si>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</si>
  <si>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</si>
  <si>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</si>
  <si>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</si>
  <si>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</si>
  <si>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</si>
  <si>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</si>
  <si>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</si>
  <si>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</si>
  <si>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</si>
  <si>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</si>
  <si>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</si>
  <si>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</si>
  <si>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</si>
  <si>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</si>
  <si>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</si>
  <si>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</si>
  <si>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</si>
  <si>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</si>
  <si>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</si>
  <si>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</si>
  <si>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</si>
  <si>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</si>
  <si>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</si>
  <si>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</si>
  <si>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</si>
  <si>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</si>
  <si>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</si>
  <si>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</si>
  <si>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</si>
  <si>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</si>
  <si>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</si>
  <si>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</si>
  <si>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</si>
  <si>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</si>
  <si>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</si>
  <si>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</si>
  <si>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</si>
  <si>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</si>
  <si>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</si>
  <si>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</si>
  <si>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</si>
  <si>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</si>
  <si>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</si>
  <si>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</si>
  <si>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</si>
  <si>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</si>
  <si>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</si>
  <si>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</si>
  <si>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</si>
  <si>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</si>
  <si>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</si>
  <si>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</si>
  <si>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</si>
  <si>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</si>
  <si>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</si>
  <si>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</si>
  <si>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</si>
  <si>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</si>
  <si>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</si>
  <si>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</si>
  <si>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</si>
  <si>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</si>
  <si>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</si>
  <si>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</si>
  <si>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</si>
  <si>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</si>
  <si>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</si>
  <si>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</si>
  <si>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</si>
  <si>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</si>
  <si>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</si>
  <si>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</si>
  <si>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</si>
  <si>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</si>
  <si>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</si>
  <si>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</si>
  <si>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</si>
  <si>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</si>
  <si>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</si>
  <si>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</si>
  <si>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</si>
  <si>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</si>
  <si>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</si>
  <si>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</si>
  <si>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</si>
  <si>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</si>
  <si>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</si>
  <si>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</si>
  <si>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</si>
  <si>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</si>
  <si>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</si>
  <si>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</si>
  <si>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</si>
  <si>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</si>
  <si>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</si>
  <si>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</si>
  <si>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</si>
  <si>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</si>
  <si>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</si>
  <si>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</si>
  <si>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</si>
  <si>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</si>
  <si>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</si>
  <si>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</si>
  <si>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</si>
  <si>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</si>
  <si>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</si>
  <si>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</si>
  <si>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</si>
  <si>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</si>
  <si>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</si>
  <si>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</si>
  <si>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</si>
  <si>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</si>
  <si>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</si>
  <si>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</si>
  <si>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</si>
  <si>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</si>
  <si>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</si>
  <si>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</si>
  <si>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</si>
  <si>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</si>
  <si>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</si>
  <si>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</si>
  <si>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</si>
  <si>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</si>
  <si>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</si>
  <si>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</si>
  <si>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</si>
  <si>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</si>
  <si>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</si>
  <si>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</si>
  <si>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</si>
  <si>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</si>
  <si>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</si>
  <si>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</si>
  <si>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</si>
  <si>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</si>
  <si>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</si>
  <si>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</si>
  <si>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</si>
  <si>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</si>
  <si>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</si>
  <si>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</si>
  <si>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</si>
  <si>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</si>
  <si>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</si>
  <si>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</si>
  <si>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</si>
  <si>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</si>
  <si>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</si>
  <si>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</si>
  <si>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</si>
  <si>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</si>
  <si>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</si>
  <si>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</si>
  <si>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</si>
  <si>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</si>
  <si>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</si>
  <si>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</si>
  <si>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</si>
  <si>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</si>
  <si>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</si>
  <si>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</si>
  <si>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</si>
  <si>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</si>
  <si>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</si>
  <si>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</si>
  <si>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</si>
  <si>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</si>
  <si>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</si>
  <si>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</si>
  <si>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</si>
  <si>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</si>
  <si>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</si>
  <si>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</si>
  <si>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</si>
  <si>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</si>
  <si>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</si>
  <si>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</si>
  <si>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</si>
  <si>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</si>
  <si>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</si>
  <si>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</si>
  <si>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</si>
  <si>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</si>
  <si>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</si>
  <si>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</si>
  <si>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</si>
  <si>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</si>
  <si>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</si>
  <si>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</si>
  <si>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</si>
  <si>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</si>
  <si>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</si>
  <si>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</si>
  <si>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</si>
  <si>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</si>
  <si>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</si>
  <si>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</si>
  <si>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</si>
  <si>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</si>
  <si>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</si>
  <si>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</si>
  <si>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</si>
  <si>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</si>
  <si>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</si>
  <si>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</si>
  <si>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</si>
  <si>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</si>
  <si>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</si>
  <si>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</si>
  <si>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</si>
  <si>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</si>
  <si>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</si>
  <si>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</si>
  <si>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</si>
  <si>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</si>
  <si>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</si>
  <si>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</si>
  <si>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</si>
  <si>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</si>
  <si>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</si>
  <si>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</si>
  <si>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</si>
  <si>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</si>
  <si>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</si>
  <si>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</si>
  <si>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</si>
  <si>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</si>
  <si>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</si>
  <si>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</si>
  <si>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</si>
  <si>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</si>
  <si>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</si>
  <si>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</si>
  <si>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</si>
  <si>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</si>
  <si>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</si>
  <si>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</si>
  <si>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</si>
  <si>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</si>
  <si>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</si>
  <si>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</si>
  <si>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</si>
  <si>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</si>
  <si>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</si>
  <si>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</si>
  <si>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</si>
  <si>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</si>
  <si>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</si>
  <si>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</si>
  <si>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</si>
  <si>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</si>
  <si>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</si>
  <si>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</si>
  <si>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</si>
  <si>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</si>
  <si>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</si>
  <si>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</si>
  <si>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</si>
  <si>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</si>
  <si>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</si>
  <si>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</si>
  <si>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</si>
  <si>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</si>
  <si>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</si>
  <si>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</si>
  <si>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</si>
  <si>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</si>
  <si>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</si>
  <si>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</si>
  <si>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</si>
  <si>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</si>
  <si>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</si>
  <si>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</si>
  <si>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</si>
  <si>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</si>
  <si>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</si>
  <si>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</si>
  <si>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</si>
  <si>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</si>
  <si>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</si>
  <si>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</si>
  <si>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</si>
  <si>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</si>
  <si>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</si>
  <si>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</si>
  <si>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</si>
  <si>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</si>
  <si>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</si>
  <si>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</si>
  <si>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</si>
  <si>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</si>
  <si>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</si>
  <si>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</si>
  <si>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</si>
  <si>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</si>
  <si>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</si>
  <si>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</si>
  <si>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</si>
  <si>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</si>
  <si>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</si>
  <si>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</si>
  <si>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</si>
  <si>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</si>
  <si>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</si>
  <si>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</si>
  <si>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</si>
  <si>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</si>
  <si>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</si>
  <si>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</si>
  <si>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</si>
  <si>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</si>
  <si>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</si>
  <si>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</si>
  <si>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</si>
  <si>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</si>
  <si>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</si>
  <si>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</si>
  <si>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</si>
  <si>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</si>
  <si>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</si>
  <si>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</si>
  <si>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</si>
  <si>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</si>
  <si>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</si>
  <si>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</si>
  <si>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</si>
  <si>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</si>
  <si>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</si>
  <si>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</si>
  <si>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</si>
  <si>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</si>
  <si>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</si>
  <si>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</si>
  <si>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</si>
  <si>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</si>
  <si>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</si>
  <si>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</si>
  <si>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</si>
  <si>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</si>
  <si>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</si>
  <si>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</si>
  <si>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</si>
  <si>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</si>
  <si>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</si>
  <si>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</si>
  <si>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</si>
  <si>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</si>
  <si>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</si>
  <si>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</si>
  <si>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</si>
  <si>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</si>
  <si>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</si>
  <si>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</si>
  <si>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</si>
  <si>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</si>
  <si>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</si>
  <si>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</si>
  <si>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</si>
  <si>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</si>
  <si>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</si>
  <si>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</si>
  <si>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</si>
  <si>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</si>
  <si>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</si>
  <si>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</si>
  <si>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</si>
  <si>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</si>
  <si>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</si>
  <si>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</si>
  <si>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</si>
  <si>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</si>
  <si>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</si>
  <si>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</si>
  <si>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</si>
  <si>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</si>
  <si>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</si>
  <si>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</si>
  <si>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</si>
  <si>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</si>
  <si>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</si>
  <si>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</si>
  <si>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</si>
  <si>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</si>
  <si>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</si>
  <si>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</si>
  <si>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</si>
  <si>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</si>
  <si>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</si>
  <si>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</si>
  <si>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</si>
  <si>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</si>
  <si>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</si>
  <si>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</si>
  <si>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</si>
  <si>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</si>
  <si>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</si>
  <si>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</si>
  <si>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</si>
  <si>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</si>
  <si>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</si>
  <si>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</si>
  <si>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</si>
  <si>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</si>
  <si>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</si>
  <si>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</si>
  <si>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</si>
  <si>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</si>
  <si>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</si>
  <si>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</si>
  <si>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</si>
  <si>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</si>
  <si>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</si>
  <si>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</si>
  <si>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</si>
  <si>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</si>
  <si>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</si>
  <si>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</si>
  <si>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</si>
  <si>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</si>
  <si>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</si>
  <si>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</si>
  <si>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</si>
  <si>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</si>
  <si>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</si>
  <si>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</si>
  <si>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</si>
  <si>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</si>
  <si>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</si>
  <si>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</si>
  <si>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</si>
  <si>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</si>
  <si>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</si>
  <si>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</si>
  <si>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</si>
  <si>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</si>
  <si>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</si>
  <si>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</si>
  <si>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</si>
  <si>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</si>
  <si>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</si>
  <si>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</si>
  <si>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</si>
  <si>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</si>
  <si>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</si>
  <si>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</si>
  <si>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</si>
  <si>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</si>
  <si>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</si>
  <si>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</si>
  <si>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</si>
  <si>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</si>
  <si>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</si>
  <si>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</si>
  <si>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</si>
  <si>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</si>
  <si>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</si>
  <si>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</si>
  <si>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</si>
  <si>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</si>
  <si>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</si>
  <si>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</si>
  <si>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</si>
  <si>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</si>
  <si>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</si>
  <si>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</si>
  <si>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</si>
  <si>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</si>
  <si>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</si>
  <si>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</si>
  <si>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</si>
  <si>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</si>
  <si>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</si>
  <si>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</si>
  <si>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</si>
  <si>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</si>
  <si>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</si>
  <si>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</si>
  <si>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</si>
  <si>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</si>
  <si>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</si>
  <si>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</si>
  <si>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</si>
  <si>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</si>
  <si>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</si>
  <si>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</si>
  <si>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</si>
  <si>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</si>
  <si>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</si>
  <si>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</si>
  <si>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</si>
  <si>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</si>
  <si>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</si>
  <si>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</si>
  <si>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</si>
  <si>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</si>
  <si>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</si>
  <si>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</si>
  <si>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</si>
  <si>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</si>
  <si>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</si>
  <si>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</si>
  <si>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</si>
  <si>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</si>
  <si>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</si>
  <si>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</si>
  <si>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</si>
  <si>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</si>
  <si>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</si>
  <si>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</si>
  <si>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</si>
  <si>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</si>
  <si>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</si>
  <si>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</si>
  <si>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</si>
  <si>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</si>
  <si>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</si>
  <si>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</si>
  <si>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</si>
  <si>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</si>
  <si>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</si>
  <si>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</si>
  <si>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</si>
  <si>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</si>
  <si>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</si>
  <si>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</si>
  <si>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</si>
  <si>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</si>
  <si>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</si>
  <si>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</si>
  <si>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</si>
  <si>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</si>
  <si>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</si>
  <si>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</si>
  <si>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</si>
  <si>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</si>
  <si>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</si>
  <si>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</si>
  <si>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</si>
  <si>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</si>
  <si>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</si>
  <si>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</si>
  <si>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</si>
  <si>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</si>
  <si>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</si>
  <si>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</si>
  <si>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</si>
  <si>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</si>
  <si>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</si>
  <si>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</si>
  <si>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</si>
  <si>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</si>
  <si>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</si>
  <si>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</si>
  <si>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</si>
  <si>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</si>
  <si>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</si>
  <si>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</si>
  <si>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</si>
  <si>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</si>
  <si>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</si>
  <si>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</si>
  <si>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</si>
  <si>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</si>
  <si>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</si>
  <si>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</si>
  <si>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</si>
  <si>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</si>
  <si>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</si>
  <si>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</si>
  <si>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</si>
  <si>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</si>
  <si>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</si>
  <si>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</si>
  <si>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</si>
  <si>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</si>
  <si>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</si>
  <si>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</si>
  <si>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</si>
  <si>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</si>
  <si>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</si>
  <si>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</si>
  <si>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</si>
  <si>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</si>
  <si>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</si>
  <si>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</si>
  <si>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</si>
  <si>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</si>
  <si>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</si>
  <si>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</si>
  <si>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</si>
  <si>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</si>
  <si>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</si>
  <si>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</si>
  <si>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</si>
  <si>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</si>
  <si>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</si>
  <si>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</si>
  <si>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</si>
  <si>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</si>
  <si>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</si>
  <si>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</si>
  <si>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</si>
  <si>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</si>
  <si>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</si>
  <si>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</si>
  <si>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</si>
  <si>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</si>
  <si>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</si>
  <si>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</si>
  <si>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</si>
  <si>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</si>
  <si>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</si>
  <si>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</si>
  <si>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</si>
  <si>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</si>
  <si>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</si>
  <si>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</si>
  <si>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</si>
  <si>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</si>
  <si>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</si>
  <si>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</si>
  <si>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</si>
  <si>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</si>
  <si>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</si>
  <si>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</si>
  <si>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</si>
  <si>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</si>
  <si>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</si>
  <si>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</si>
  <si>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</si>
  <si>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</si>
  <si>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</si>
  <si>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</si>
  <si>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</si>
  <si>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</si>
  <si>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</si>
  <si>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</si>
  <si>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</si>
  <si>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</si>
  <si>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</si>
  <si>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</si>
  <si>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</si>
  <si>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</si>
  <si>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</si>
  <si>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</si>
  <si>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</si>
  <si>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</si>
  <si>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</si>
  <si>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</si>
  <si>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</si>
  <si>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</si>
  <si>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</si>
  <si>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</si>
  <si>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</si>
  <si>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</si>
  <si>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</si>
  <si>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</si>
  <si>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</si>
  <si>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</si>
  <si>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</si>
  <si>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</si>
  <si>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</si>
  <si>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</si>
  <si>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</si>
  <si>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</si>
  <si>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</si>
  <si>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</si>
  <si>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</si>
  <si>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</si>
  <si>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</si>
  <si>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</si>
  <si>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</si>
  <si>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</si>
  <si>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</si>
  <si>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</si>
  <si>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</si>
  <si>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</si>
  <si>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</si>
  <si>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</si>
  <si>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</si>
  <si>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</si>
  <si>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</si>
  <si>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</si>
  <si>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</si>
  <si>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</si>
  <si>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</si>
  <si>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</si>
  <si>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</si>
  <si>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</si>
  <si>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</si>
  <si>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</si>
  <si>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</si>
  <si>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</si>
  <si>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</si>
  <si>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</si>
  <si>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</si>
  <si>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</si>
  <si>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</si>
  <si>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</si>
  <si>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</si>
  <si>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</si>
  <si>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</si>
  <si>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</si>
  <si>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</si>
  <si>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</si>
  <si>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</si>
  <si>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</si>
  <si>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</si>
  <si>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</si>
  <si>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</si>
  <si>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</si>
  <si>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</si>
  <si>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</si>
  <si>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</si>
  <si>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</si>
  <si>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</si>
  <si>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</si>
  <si>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</si>
  <si>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</si>
  <si>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</si>
  <si>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</si>
  <si>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</si>
  <si>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</si>
  <si>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</si>
  <si>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</si>
  <si>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</si>
  <si>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</si>
  <si>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</si>
  <si>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</si>
  <si>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</si>
  <si>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</si>
  <si>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</si>
  <si>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</si>
  <si>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</si>
  <si>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</si>
  <si>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</si>
  <si>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</si>
  <si>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</si>
  <si>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</si>
  <si>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</si>
  <si>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</si>
  <si>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</si>
  <si>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</si>
  <si>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</si>
  <si>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</si>
  <si>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</si>
  <si>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</si>
  <si>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</si>
  <si>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</si>
  <si>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</si>
  <si>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</si>
  <si>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</si>
  <si>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</si>
  <si>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</si>
  <si>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</si>
  <si>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</si>
  <si>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</si>
  <si>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</si>
  <si>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</si>
  <si>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</si>
  <si>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</si>
  <si>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</si>
  <si>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</si>
  <si>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</si>
  <si>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</si>
  <si>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</si>
  <si>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</si>
  <si>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</si>
  <si>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</si>
  <si>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</si>
  <si>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</si>
  <si>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</si>
  <si>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</si>
  <si>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</si>
  <si>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</si>
  <si>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</si>
  <si>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</si>
  <si>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</si>
  <si>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</si>
  <si>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</si>
  <si>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</si>
  <si>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</si>
  <si>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</si>
  <si>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</si>
  <si>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</si>
  <si>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</si>
  <si>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</si>
  <si>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</si>
  <si>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</si>
  <si>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</si>
  <si>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</si>
  <si>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</si>
  <si>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</si>
  <si>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</si>
  <si>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</si>
  <si>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</si>
  <si>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</si>
  <si>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</si>
  <si>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</si>
  <si>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</si>
  <si>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</si>
  <si>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</si>
  <si>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</si>
  <si>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</si>
  <si>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</si>
  <si>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</si>
  <si>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</si>
  <si>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</si>
  <si>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</si>
  <si>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</si>
  <si>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</si>
  <si>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</si>
  <si>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</si>
  <si>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</si>
  <si>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</si>
  <si>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</si>
  <si>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</si>
  <si>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</si>
  <si>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</si>
  <si>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</si>
  <si>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</si>
  <si>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</si>
  <si>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</si>
  <si>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</si>
  <si>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</si>
  <si>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</si>
  <si>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</si>
  <si>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</si>
  <si>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</si>
  <si>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</si>
  <si>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</si>
  <si>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</si>
  <si>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</si>
  <si>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</si>
  <si>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</si>
  <si>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</si>
  <si>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</si>
  <si>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</si>
  <si>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</si>
  <si>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</si>
  <si>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</si>
  <si>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</si>
  <si>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</si>
  <si>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</si>
  <si>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</si>
  <si>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</si>
  <si>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</si>
  <si>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</si>
  <si>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</si>
  <si>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</si>
  <si>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</si>
  <si>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</si>
  <si>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</si>
  <si>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</si>
  <si>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</si>
  <si>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</si>
  <si>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</si>
  <si>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</si>
  <si>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</si>
  <si>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</si>
  <si>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</si>
  <si>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</si>
  <si>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</si>
  <si>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</si>
  <si>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</si>
  <si>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</si>
  <si>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</si>
  <si>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</si>
  <si>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</si>
  <si>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</si>
  <si>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</si>
  <si>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</si>
  <si>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</si>
  <si>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</si>
  <si>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</si>
  <si>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</si>
  <si>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</si>
  <si>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</si>
  <si>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</si>
  <si>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</si>
  <si>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</si>
  <si>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</si>
  <si>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</si>
  <si>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</si>
  <si>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</si>
  <si>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</si>
  <si>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</si>
  <si>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</si>
  <si>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</si>
  <si>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</si>
  <si>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</si>
  <si>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</si>
  <si>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</si>
  <si>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</si>
  <si>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</si>
  <si>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</si>
  <si>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</si>
  <si>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</si>
  <si>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</si>
  <si>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</si>
  <si>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</si>
  <si>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</si>
  <si>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</si>
  <si>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</si>
  <si>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</si>
  <si>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</si>
  <si>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</si>
  <si>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</si>
  <si>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</si>
  <si>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</si>
  <si>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</si>
  <si>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</si>
  <si>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</si>
  <si>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</si>
  <si>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</si>
  <si>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</si>
  <si>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</si>
  <si>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</si>
  <si>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</si>
  <si>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</si>
  <si>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</si>
  <si>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</si>
  <si>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</si>
  <si>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</si>
  <si>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</si>
  <si>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</si>
  <si>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</si>
  <si>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</si>
  <si>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</si>
  <si>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</si>
  <si>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</si>
  <si>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</si>
  <si>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</si>
  <si>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</si>
  <si>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</si>
  <si>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</si>
  <si>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</si>
  <si>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</si>
  <si>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</si>
  <si>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</si>
  <si>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</si>
  <si>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</si>
  <si>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</si>
  <si>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</si>
  <si>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</si>
  <si>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</si>
  <si>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</si>
  <si>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</si>
  <si>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</si>
  <si>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</si>
  <si>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</si>
  <si>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</si>
  <si>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</si>
  <si>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</si>
  <si>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</si>
  <si>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</si>
  <si>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</si>
  <si>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</si>
  <si>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</si>
  <si>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</si>
  <si>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</si>
  <si>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</si>
  <si>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</si>
  <si>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</si>
  <si>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</si>
  <si>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</si>
  <si>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</si>
  <si>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</si>
  <si>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</si>
  <si>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</si>
  <si>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</si>
  <si>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</si>
  <si>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</si>
  <si>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</si>
  <si>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</si>
  <si>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</si>
  <si>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</si>
  <si>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</si>
  <si>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</si>
  <si>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</si>
  <si>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</si>
  <si>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</si>
  <si>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</si>
  <si>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</si>
  <si>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</si>
  <si>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</si>
  <si>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</si>
  <si>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</si>
  <si>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</si>
  <si>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</si>
  <si>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</si>
  <si>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</si>
  <si>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</si>
  <si>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</si>
  <si>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</si>
  <si>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</si>
  <si>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</si>
  <si>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</si>
  <si>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</si>
  <si>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</si>
  <si>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</si>
  <si>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</si>
  <si>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</si>
  <si>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</si>
  <si>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</si>
  <si>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</si>
  <si>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</si>
  <si>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</si>
  <si>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</si>
  <si>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</si>
  <si>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</si>
  <si>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</si>
  <si>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</si>
  <si>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</si>
  <si>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</si>
  <si>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</si>
  <si>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</si>
  <si>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</si>
  <si>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</si>
  <si>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</si>
  <si>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</si>
  <si>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</si>
  <si>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</si>
  <si>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</si>
  <si>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</si>
  <si>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</si>
  <si>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</si>
  <si>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</si>
  <si>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</si>
  <si>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</si>
  <si>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</si>
  <si>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</si>
  <si>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</si>
  <si>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</si>
  <si>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</si>
  <si>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</si>
  <si>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</si>
  <si>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</si>
  <si>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</si>
  <si>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</si>
  <si>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</si>
  <si>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</si>
  <si>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</si>
  <si>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</si>
  <si>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</si>
  <si>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</si>
  <si>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</si>
  <si>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</si>
  <si>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</si>
  <si>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</si>
  <si>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</si>
  <si>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</si>
  <si>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</si>
  <si>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</si>
  <si>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</si>
  <si>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</si>
  <si>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</si>
  <si>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</si>
  <si>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</si>
  <si>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</si>
  <si>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</si>
  <si>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</si>
  <si>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</si>
  <si>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</si>
  <si>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</si>
  <si>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</si>
  <si>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</si>
  <si>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</si>
  <si>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</si>
  <si>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</si>
  <si>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</si>
  <si>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</si>
  <si>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</si>
  <si>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</si>
  <si>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</si>
  <si>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</si>
  <si>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</si>
  <si>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</si>
  <si>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</si>
  <si>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</si>
  <si>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</si>
  <si>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</si>
  <si>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</si>
  <si>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</si>
  <si>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</si>
  <si>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</si>
  <si>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</si>
  <si>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</si>
  <si>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</si>
  <si>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</si>
  <si>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</si>
  <si>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</si>
  <si>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</si>
  <si>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</si>
  <si>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</si>
  <si>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</si>
  <si>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</si>
  <si>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</si>
  <si>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</si>
  <si>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</si>
  <si>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</si>
  <si>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</si>
  <si>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</si>
  <si>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</si>
  <si>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</si>
  <si>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</si>
  <si>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</si>
  <si>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</si>
  <si>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</si>
  <si>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</si>
  <si>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</si>
  <si>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</si>
  <si>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</si>
  <si>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</si>
  <si>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</si>
  <si>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</si>
  <si>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</si>
  <si>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</si>
  <si>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</si>
  <si>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</si>
  <si>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</si>
  <si>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</si>
  <si>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</si>
  <si>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</si>
  <si>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</si>
  <si>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</si>
  <si>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</si>
  <si>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</si>
  <si>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</si>
  <si>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</si>
  <si>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</si>
  <si>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</si>
  <si>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</si>
  <si>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</si>
  <si>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</si>
  <si>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</si>
  <si>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</si>
  <si>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</si>
  <si>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</si>
  <si>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</si>
  <si>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</si>
  <si>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</si>
  <si>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</si>
  <si>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</si>
  <si>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</si>
  <si>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</si>
  <si>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</si>
  <si>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</si>
  <si>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</si>
  <si>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</si>
  <si>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</si>
  <si>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</si>
  <si>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</si>
  <si>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</si>
  <si>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</si>
  <si>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</si>
  <si>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</si>
  <si>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</si>
  <si>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</si>
  <si>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</si>
  <si>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</si>
  <si>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</si>
  <si>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</si>
  <si>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</si>
  <si>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</si>
  <si>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</si>
  <si>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</si>
  <si>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</si>
  <si>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</si>
  <si>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</si>
  <si>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</si>
  <si>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</si>
  <si>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</si>
  <si>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</si>
  <si>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</si>
  <si>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</si>
  <si>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</si>
  <si>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</si>
  <si>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</si>
  <si>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</si>
  <si>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</si>
  <si>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</si>
  <si>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</si>
  <si>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</si>
  <si>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</si>
  <si>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</si>
  <si>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</si>
  <si>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</si>
  <si>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</si>
  <si>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</si>
  <si>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</si>
  <si>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</si>
  <si>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</si>
  <si>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</si>
  <si>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</si>
  <si>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</si>
  <si>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</si>
  <si>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</si>
  <si>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</si>
  <si>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</si>
  <si>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</si>
  <si>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</si>
  <si>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</si>
  <si>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</si>
  <si>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</si>
  <si>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</si>
  <si>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</si>
  <si>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</si>
  <si>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</si>
  <si>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</si>
  <si>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</si>
  <si>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</si>
  <si>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</si>
  <si>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</si>
  <si>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</si>
  <si>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</si>
  <si>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</si>
  <si>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</si>
  <si>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</si>
  <si>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</si>
  <si>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</si>
  <si>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</si>
  <si>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</si>
  <si>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</si>
  <si>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</si>
  <si>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</si>
  <si>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</si>
  <si>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</si>
  <si>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</si>
  <si>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</si>
  <si>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</si>
  <si>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</si>
  <si>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</si>
  <si>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</si>
  <si>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</si>
  <si>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</si>
  <si>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</si>
  <si>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</si>
  <si>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</si>
  <si>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</si>
  <si>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</si>
  <si>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</si>
  <si>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</si>
  <si>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</si>
  <si>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</si>
  <si>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</si>
  <si>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</si>
  <si>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</si>
  <si>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</si>
  <si>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</si>
  <si>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</si>
  <si>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</si>
  <si>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</si>
  <si>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</si>
  <si>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</si>
  <si>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</si>
  <si>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</si>
  <si>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</si>
  <si>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</si>
  <si>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</si>
  <si>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</si>
  <si>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</si>
  <si>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</si>
  <si>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</si>
  <si>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</si>
  <si>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</si>
  <si>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</si>
  <si>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</si>
  <si>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</si>
  <si>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</si>
  <si>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</si>
  <si>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</si>
  <si>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</si>
  <si>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</si>
  <si>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</si>
  <si>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</si>
  <si>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</si>
  <si>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</si>
  <si>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</si>
  <si>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</si>
  <si>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</si>
  <si>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</si>
  <si>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</si>
  <si>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</si>
  <si>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</si>
  <si>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</si>
  <si>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</si>
  <si>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</si>
  <si>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</si>
  <si>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</si>
  <si>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</si>
  <si>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</si>
  <si>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</si>
  <si>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</si>
  <si>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</si>
  <si>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</si>
  <si>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</si>
  <si>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</si>
  <si>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</si>
  <si>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</si>
  <si>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</si>
  <si>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</si>
  <si>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</si>
  <si>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</si>
  <si>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</si>
  <si>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</si>
  <si>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</si>
  <si>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</si>
  <si>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</si>
  <si>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</si>
  <si>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</si>
  <si>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</si>
  <si>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</si>
  <si>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</si>
  <si>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</si>
  <si>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</si>
  <si>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</si>
  <si>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</si>
  <si>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</si>
  <si>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</si>
  <si>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</si>
  <si>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</si>
  <si>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</si>
  <si>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</si>
  <si>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</si>
  <si>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</si>
  <si>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</si>
  <si>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</si>
  <si>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</si>
  <si>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</si>
  <si>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</si>
  <si>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</si>
  <si>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</si>
  <si>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</si>
  <si>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</si>
  <si>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</si>
  <si>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</si>
  <si>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</si>
  <si>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</si>
  <si>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</si>
  <si>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</si>
  <si>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</si>
  <si>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</si>
  <si>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</si>
  <si>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</si>
  <si>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</si>
  <si>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</si>
  <si>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</si>
  <si>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</si>
  <si>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</si>
  <si>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</si>
  <si>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</si>
  <si>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</si>
  <si>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</si>
  <si>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</si>
  <si>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</si>
  <si>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</si>
  <si>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</si>
  <si>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</si>
  <si>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</si>
  <si>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</si>
  <si>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</si>
  <si>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</si>
  <si>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</si>
  <si>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</si>
  <si>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</si>
  <si>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</si>
  <si>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</si>
  <si>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</si>
  <si>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</si>
  <si>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</si>
  <si>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</si>
  <si>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</si>
  <si>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</si>
  <si>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</si>
  <si>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</si>
  <si>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</si>
  <si>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</si>
  <si>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</si>
  <si>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</si>
  <si>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</si>
  <si>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</si>
  <si>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</si>
  <si>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</si>
  <si>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</si>
  <si>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</si>
  <si>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</si>
  <si>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</si>
  <si>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</si>
  <si>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</si>
  <si>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</si>
  <si>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</si>
  <si>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</si>
  <si>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</si>
  <si>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</si>
  <si>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</si>
  <si>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</si>
  <si>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</si>
  <si>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</si>
  <si>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</si>
  <si>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</si>
  <si>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</si>
  <si>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</si>
  <si>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</si>
  <si>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</si>
  <si>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</si>
  <si>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</si>
  <si>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</si>
  <si>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</si>
  <si>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</si>
  <si>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</si>
  <si>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</si>
  <si>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</si>
  <si>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</si>
  <si>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</si>
  <si>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</si>
  <si>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</si>
  <si>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</si>
  <si>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</si>
  <si>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</si>
  <si>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</si>
  <si>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</si>
  <si>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</si>
  <si>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</si>
  <si>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</si>
  <si>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</si>
  <si>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</si>
  <si>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</si>
  <si>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</si>
  <si>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</si>
  <si>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</si>
  <si>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</si>
  <si>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</si>
  <si>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</si>
  <si>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</si>
  <si>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</si>
  <si>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</si>
  <si>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</si>
  <si>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</si>
  <si>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</si>
  <si>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</si>
  <si>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</si>
  <si>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</si>
  <si>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</si>
  <si>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</si>
  <si>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</si>
  <si>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</si>
  <si>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</si>
  <si>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</si>
  <si>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</si>
  <si>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</si>
  <si>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</si>
  <si>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</si>
  <si>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</si>
  <si>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</si>
  <si>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</si>
  <si>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</si>
  <si>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</si>
  <si>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</si>
  <si>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</si>
  <si>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</si>
  <si>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</si>
  <si>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</si>
  <si>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</si>
  <si>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</si>
  <si>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</si>
  <si>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</si>
  <si>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</si>
  <si>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</si>
  <si>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</si>
  <si>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</si>
  <si>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</si>
  <si>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</si>
  <si>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</si>
  <si>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</si>
  <si>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</si>
  <si>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</si>
  <si>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</si>
  <si>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</si>
  <si>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</si>
  <si>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</si>
  <si>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</si>
  <si>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</si>
  <si>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</si>
  <si>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</si>
  <si>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</si>
  <si>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</si>
  <si>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</si>
  <si>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</si>
  <si>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</si>
  <si>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</si>
  <si>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</si>
  <si>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</si>
  <si>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</si>
  <si>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</si>
  <si>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</si>
  <si>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</si>
  <si>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</si>
  <si>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</si>
  <si>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</si>
  <si>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</si>
  <si>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</si>
  <si>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</si>
  <si>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</si>
  <si>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</si>
  <si>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</si>
  <si>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</si>
  <si>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</si>
  <si>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</si>
  <si>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</si>
  <si>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</si>
  <si>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</si>
  <si>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</si>
  <si>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</si>
  <si>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</si>
  <si>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</si>
  <si>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</si>
  <si>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</si>
  <si>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</si>
  <si>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</si>
  <si>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</si>
  <si>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</si>
  <si>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</si>
  <si>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</si>
  <si>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</si>
  <si>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</si>
  <si>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</si>
  <si>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</si>
  <si>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</si>
  <si>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</si>
  <si>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</si>
  <si>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</si>
  <si>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</si>
  <si>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</si>
  <si>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</si>
  <si>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</si>
  <si>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</si>
  <si>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</si>
  <si>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</si>
  <si>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</si>
  <si>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</si>
  <si>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</si>
  <si>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</si>
  <si>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</si>
  <si>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</si>
  <si>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</si>
  <si>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</si>
  <si>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</si>
  <si>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</si>
  <si>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</si>
  <si>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</si>
  <si>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</si>
  <si>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</si>
  <si>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</si>
  <si>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</si>
  <si>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</si>
  <si>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</si>
  <si>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</si>
  <si>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</si>
  <si>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</si>
  <si>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</si>
  <si>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</si>
  <si>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</si>
  <si>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</si>
  <si>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</si>
  <si>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</si>
  <si>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</si>
  <si>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</si>
  <si>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</si>
  <si>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</si>
  <si>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</si>
  <si>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</si>
  <si>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</si>
  <si>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</si>
  <si>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</si>
  <si>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</si>
  <si>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</si>
  <si>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</si>
  <si>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</si>
  <si>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</si>
  <si>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</si>
  <si>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</si>
  <si>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</si>
  <si>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</si>
  <si>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</si>
  <si>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</si>
  <si>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</si>
  <si>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</si>
  <si>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</si>
  <si>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</si>
  <si>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</si>
  <si>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</si>
  <si>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</si>
  <si>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</si>
  <si>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</si>
  <si>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</si>
  <si>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</si>
  <si>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</si>
  <si>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</si>
  <si>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</si>
  <si>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</si>
  <si>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</si>
  <si>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</si>
  <si>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</si>
  <si>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</si>
  <si>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</si>
  <si>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</si>
  <si>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</si>
  <si>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</si>
  <si>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</si>
  <si>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</si>
  <si>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</si>
  <si>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</si>
  <si>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</si>
  <si>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</si>
  <si>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</si>
  <si>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</si>
  <si>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</si>
  <si>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</si>
  <si>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</si>
  <si>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</si>
  <si>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</si>
  <si>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</si>
  <si>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</si>
  <si>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</si>
  <si>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</si>
  <si>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</si>
  <si>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</si>
  <si>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</si>
  <si>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</si>
  <si>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</si>
  <si>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</si>
  <si>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</si>
  <si>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</si>
  <si>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</si>
  <si>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</si>
  <si>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</si>
  <si>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</si>
  <si>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</si>
  <si>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</si>
  <si>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</si>
  <si>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</si>
  <si>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</si>
  <si>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</si>
  <si>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</si>
  <si>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</si>
  <si>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</si>
  <si>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</si>
  <si>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</si>
  <si>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</si>
  <si>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</si>
  <si>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</si>
  <si>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</si>
  <si>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</si>
  <si>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</si>
  <si>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</si>
  <si>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</si>
  <si>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</si>
  <si>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</si>
  <si>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</si>
  <si>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</si>
  <si>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</si>
  <si>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</si>
  <si>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</si>
  <si>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</si>
  <si>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</si>
  <si>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</si>
  <si>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</si>
  <si>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</si>
  <si>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</si>
  <si>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</si>
  <si>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</si>
  <si>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</si>
  <si>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</si>
  <si>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</si>
  <si>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</si>
  <si>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</si>
  <si>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</si>
  <si>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</si>
  <si>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</si>
  <si>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</si>
  <si>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</si>
  <si>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</si>
  <si>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</si>
  <si>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</si>
  <si>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</si>
  <si>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</si>
  <si>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</si>
  <si>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</si>
  <si>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</si>
  <si>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</si>
  <si>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</si>
  <si>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</si>
  <si>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</si>
  <si>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</si>
  <si>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</si>
  <si>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</si>
  <si>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</si>
  <si>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</si>
  <si>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</si>
  <si>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</si>
  <si>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</si>
  <si>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</si>
  <si>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</si>
  <si>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</si>
  <si>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</si>
  <si>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</si>
  <si>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</si>
  <si>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</si>
  <si>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</si>
  <si>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</si>
  <si>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</si>
  <si>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</si>
  <si>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</si>
  <si>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</si>
  <si>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</si>
  <si>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</si>
  <si>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</si>
  <si>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</si>
  <si>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</si>
  <si>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</si>
  <si>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</si>
  <si>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</si>
  <si>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</si>
  <si>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</si>
  <si>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</si>
  <si>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</si>
  <si>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</si>
  <si>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</si>
  <si>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</si>
  <si>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</si>
  <si>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</si>
  <si>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</si>
  <si>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</si>
  <si>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</si>
  <si>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</si>
  <si>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</si>
  <si>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</si>
  <si>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</si>
  <si>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</si>
  <si>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</si>
  <si>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</si>
  <si>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</si>
  <si>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</si>
  <si>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</si>
  <si>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</si>
  <si>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</si>
  <si>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</si>
  <si>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</si>
  <si>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</si>
  <si>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</si>
  <si>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</si>
  <si>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</si>
  <si>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</si>
  <si>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</si>
  <si>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</si>
  <si>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</si>
  <si>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</si>
  <si>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</si>
  <si>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</si>
  <si>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</si>
  <si>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</si>
  <si>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</si>
  <si>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</si>
  <si>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</si>
  <si>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</si>
  <si>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</si>
  <si>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</si>
  <si>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</si>
  <si>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</si>
  <si>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</si>
  <si>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</si>
  <si>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</si>
  <si>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</si>
  <si>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</si>
  <si>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</si>
  <si>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</si>
  <si>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</si>
  <si>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</si>
  <si>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</si>
  <si>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</si>
  <si>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</si>
  <si>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</si>
  <si>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</si>
  <si>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</si>
  <si>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</si>
  <si>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</si>
  <si>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</si>
  <si>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</si>
  <si>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</si>
  <si>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</si>
  <si>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</si>
  <si>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</si>
  <si>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</si>
  <si>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</si>
  <si>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</si>
  <si>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</si>
  <si>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</si>
  <si>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</si>
  <si>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</si>
  <si>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</si>
  <si>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</si>
  <si>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</si>
  <si>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</si>
  <si>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</si>
  <si>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</si>
  <si>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</si>
  <si>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</si>
  <si>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</si>
  <si>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</si>
  <si>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</si>
  <si>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</si>
  <si>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</si>
  <si>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</si>
  <si>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</si>
  <si>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</si>
  <si>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</si>
  <si>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</si>
  <si>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</si>
  <si>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</si>
  <si>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</si>
  <si>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</si>
  <si>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</si>
  <si>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</si>
  <si>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</si>
  <si>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</si>
  <si>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</si>
  <si>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</si>
  <si>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</si>
  <si>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</si>
  <si>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</si>
  <si>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</si>
  <si>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</si>
  <si>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</si>
  <si>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</si>
  <si>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</si>
  <si>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</si>
  <si>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</si>
  <si>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</si>
  <si>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</si>
  <si>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</si>
  <si>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</si>
  <si>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</si>
  <si>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</si>
  <si>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</si>
  <si>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</si>
  <si>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</si>
  <si>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</si>
  <si>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</si>
  <si>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</si>
  <si>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</si>
  <si>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</si>
  <si>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</si>
  <si>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</si>
  <si>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</si>
  <si>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</si>
  <si>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</si>
  <si>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</si>
  <si>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</si>
  <si>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</si>
  <si>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</si>
  <si>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</si>
  <si>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</si>
  <si>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</si>
  <si>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</si>
  <si>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</si>
  <si>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</si>
  <si>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</si>
  <si>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</si>
  <si>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</si>
  <si>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</si>
  <si>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</si>
  <si>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</si>
  <si>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</si>
  <si>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</si>
  <si>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</si>
  <si>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</si>
  <si>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</si>
  <si>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</si>
  <si>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</si>
  <si>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</si>
  <si>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</si>
  <si>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</si>
  <si>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</si>
  <si>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</si>
  <si>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</si>
  <si>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</si>
  <si>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</si>
  <si>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</si>
  <si>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</si>
  <si>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</si>
  <si>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</si>
  <si>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</si>
  <si>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</si>
  <si>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</si>
  <si>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</si>
  <si>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</si>
  <si>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</si>
  <si>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</si>
  <si>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</si>
  <si>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</si>
  <si>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</si>
  <si>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</si>
  <si>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</si>
  <si>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</si>
  <si>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</si>
  <si>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</si>
  <si>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</si>
  <si>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</si>
  <si>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</si>
  <si>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</si>
  <si>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</si>
  <si>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</si>
  <si>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</si>
  <si>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</si>
  <si>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</si>
  <si>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</si>
  <si>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</si>
  <si>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</si>
  <si>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</si>
  <si>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</si>
  <si>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</si>
  <si>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</si>
  <si>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</si>
  <si>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</si>
  <si>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</si>
  <si>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</si>
  <si>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</si>
  <si>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</si>
  <si>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</si>
  <si>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</si>
  <si>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</si>
  <si>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</si>
  <si>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</si>
  <si>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</si>
  <si>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</si>
  <si>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</si>
  <si>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</si>
  <si>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</si>
  <si>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</si>
  <si>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</si>
  <si>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</si>
  <si>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</si>
  <si>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</si>
  <si>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</si>
  <si>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</si>
  <si>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</si>
  <si>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</si>
  <si>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</si>
  <si>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</si>
  <si>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</si>
  <si>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</si>
  <si>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</si>
  <si>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</si>
  <si>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</si>
  <si>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</si>
  <si>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</si>
  <si>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</si>
  <si>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</si>
  <si>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</si>
  <si>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</si>
  <si>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</si>
  <si>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</si>
  <si>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</si>
  <si>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</si>
  <si>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</si>
  <si>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</si>
  <si>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</si>
  <si>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</si>
  <si>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</si>
  <si>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</si>
  <si>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</si>
  <si>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</si>
  <si>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</si>
  <si>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</si>
  <si>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</si>
  <si>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</si>
  <si>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</si>
  <si>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</si>
  <si>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</si>
  <si>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</si>
  <si>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</si>
  <si>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</si>
  <si>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</si>
  <si>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</si>
  <si>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</si>
  <si>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</si>
  <si>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</si>
  <si>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</si>
  <si>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</si>
  <si>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</si>
  <si>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</si>
  <si>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</si>
  <si>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</si>
  <si>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</si>
  <si>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</si>
  <si>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</si>
  <si>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</si>
  <si>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</si>
  <si>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</si>
  <si>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</si>
  <si>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</si>
  <si>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</si>
  <si>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</si>
  <si>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</si>
  <si>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</si>
  <si>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</si>
  <si>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</si>
  <si>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</si>
  <si>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</si>
  <si>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</si>
  <si>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</si>
  <si>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</si>
  <si>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</si>
  <si>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</si>
  <si>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</si>
  <si>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</si>
  <si>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</si>
  <si>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</si>
  <si>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</si>
  <si>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</si>
  <si>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</si>
  <si>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</si>
  <si>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</si>
  <si>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</si>
  <si>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</si>
  <si>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</si>
  <si>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</si>
  <si>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</si>
  <si>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</si>
  <si>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</si>
  <si>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</si>
  <si>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</si>
  <si>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</si>
  <si>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</si>
  <si>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</si>
  <si>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</si>
  <si>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</si>
  <si>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</si>
  <si>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</si>
  <si>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</si>
  <si>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</si>
  <si>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</si>
  <si>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</si>
  <si>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</si>
  <si>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</si>
  <si>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</si>
  <si>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</si>
  <si>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</si>
  <si>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</si>
  <si>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</si>
  <si>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</si>
  <si>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</si>
  <si>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</si>
  <si>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</si>
  <si>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</si>
  <si>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</si>
  <si>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</si>
  <si>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</si>
  <si>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</si>
  <si>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</si>
  <si>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</si>
  <si>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</si>
  <si>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</si>
  <si>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</si>
  <si>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</si>
  <si>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</si>
  <si>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</si>
  <si>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</si>
  <si>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</si>
  <si>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</si>
  <si>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</si>
  <si>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</si>
  <si>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</si>
  <si>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</si>
  <si>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</si>
  <si>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</si>
  <si>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</si>
  <si>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</si>
  <si>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</si>
  <si>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</si>
  <si>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</si>
  <si>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</si>
  <si>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</si>
  <si>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</si>
  <si>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</si>
  <si>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</si>
  <si>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</si>
  <si>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</si>
  <si>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</si>
  <si>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</si>
  <si>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</si>
  <si>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</si>
  <si>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</si>
  <si>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</si>
  <si>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</si>
  <si>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</si>
  <si>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</si>
  <si>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</si>
  <si>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</si>
  <si>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</si>
  <si>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</si>
  <si>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</si>
  <si>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</si>
  <si>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</si>
  <si>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</si>
  <si>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</si>
  <si>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</si>
  <si>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</si>
  <si>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</si>
  <si>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</si>
  <si>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</si>
  <si>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</si>
  <si>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</si>
  <si>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</si>
  <si>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</si>
  <si>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</si>
  <si>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</si>
  <si>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</si>
  <si>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</si>
  <si>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</si>
  <si>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</si>
  <si>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</si>
  <si>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</si>
  <si>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</si>
  <si>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</si>
  <si>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</si>
  <si>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</si>
  <si>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</si>
  <si>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</si>
  <si>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</si>
  <si>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</si>
  <si>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</si>
  <si>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</si>
  <si>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</si>
  <si>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</si>
  <si>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</si>
  <si>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</si>
  <si>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</si>
  <si>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</si>
  <si>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</si>
  <si>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</si>
  <si>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</si>
  <si>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</si>
  <si>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</si>
  <si>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</si>
  <si>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</si>
  <si>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</si>
  <si>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</si>
  <si>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</si>
  <si>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</si>
  <si>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</si>
  <si>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</si>
  <si>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</si>
  <si>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</si>
  <si>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</si>
  <si>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</si>
  <si>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</si>
  <si>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</si>
  <si>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</si>
  <si>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</si>
  <si>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</si>
  <si>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</si>
  <si>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</si>
  <si>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</si>
  <si>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</si>
  <si>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</si>
  <si>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</si>
  <si>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</si>
  <si>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</si>
  <si>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</si>
  <si>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</si>
  <si>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</si>
  <si>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</si>
  <si>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</si>
  <si>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</si>
  <si>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</si>
  <si>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</si>
  <si>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</si>
  <si>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</si>
  <si>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</si>
  <si>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</si>
  <si>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</si>
  <si>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</si>
  <si>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</si>
  <si>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</si>
  <si>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</si>
  <si>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</si>
  <si>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</si>
  <si>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</si>
  <si>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</si>
  <si>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</si>
  <si>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</si>
  <si>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</si>
  <si>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</si>
  <si>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</si>
  <si>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</si>
  <si>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</si>
  <si>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</si>
  <si>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</si>
  <si>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</si>
  <si>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</si>
  <si>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</si>
  <si>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</si>
  <si>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</si>
  <si>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</si>
  <si>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</si>
  <si>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</si>
  <si>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</si>
  <si>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</si>
  <si>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</si>
  <si>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</si>
  <si>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</si>
  <si>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</si>
  <si>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</si>
  <si>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</si>
  <si>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</si>
  <si>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</si>
  <si>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</si>
  <si>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</si>
  <si>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</si>
  <si>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</si>
  <si>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</si>
  <si>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</si>
  <si>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</si>
  <si>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</si>
  <si>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</si>
  <si>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</si>
  <si>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</si>
  <si>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</si>
  <si>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</si>
  <si>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</si>
  <si>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</si>
  <si>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</si>
  <si>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</si>
  <si>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</si>
  <si>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</si>
  <si>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</si>
  <si>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</si>
  <si>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</si>
  <si>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</si>
  <si>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</si>
  <si>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</si>
  <si>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</si>
  <si>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</si>
  <si>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</si>
  <si>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</si>
  <si>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</si>
  <si>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</si>
  <si>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</si>
  <si>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</si>
  <si>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</si>
  <si>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</si>
  <si>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</si>
  <si>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</si>
  <si>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</si>
  <si>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</si>
  <si>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</si>
  <si>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</si>
  <si>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</si>
  <si>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</si>
  <si>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</si>
  <si>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</si>
  <si>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</si>
  <si>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</si>
  <si>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</si>
  <si>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</si>
  <si>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</si>
  <si>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</si>
  <si>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</si>
  <si>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</si>
  <si>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</si>
  <si>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</si>
  <si>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</si>
  <si>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</si>
  <si>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</si>
  <si>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</si>
  <si>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</si>
  <si>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</si>
  <si>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</si>
  <si>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</si>
  <si>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</si>
  <si>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</si>
  <si>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</si>
  <si>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</si>
  <si>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</si>
  <si>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</si>
  <si>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</si>
  <si>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</si>
  <si>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</si>
  <si>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</si>
  <si>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</si>
  <si>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</si>
  <si>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</si>
  <si>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</si>
  <si>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</si>
  <si>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</si>
  <si>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</si>
  <si>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</si>
  <si>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</si>
  <si>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</si>
  <si>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</si>
  <si>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</si>
  <si>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</si>
  <si>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</si>
  <si>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</si>
  <si>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</si>
  <si>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</si>
  <si>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</si>
  <si>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</si>
  <si>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</si>
  <si>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</si>
  <si>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</si>
  <si>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</si>
  <si>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</si>
  <si>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</si>
  <si>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</si>
  <si>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</si>
  <si>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</si>
  <si>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</si>
  <si>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</si>
  <si>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</si>
  <si>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</si>
  <si>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</si>
  <si>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</si>
  <si>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</si>
  <si>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</si>
  <si>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</si>
  <si>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</si>
  <si>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</si>
  <si>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</si>
  <si>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</si>
  <si>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</si>
  <si>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</si>
  <si>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</si>
  <si>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</si>
  <si>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</si>
  <si>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</si>
  <si>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</si>
  <si>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</si>
  <si>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</si>
  <si>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</si>
  <si>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</si>
  <si>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</si>
  <si>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</si>
  <si>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</si>
  <si>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</si>
  <si>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</si>
  <si>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</si>
  <si>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</si>
  <si>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</si>
  <si>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</si>
  <si>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</si>
  <si>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</si>
  <si>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</si>
  <si>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</si>
  <si>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</si>
  <si>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</si>
  <si>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</si>
  <si>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</si>
  <si>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</si>
  <si>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</si>
  <si>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</si>
  <si>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</si>
  <si>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</si>
  <si>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</si>
  <si>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</si>
  <si>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</si>
  <si>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</si>
  <si>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</si>
  <si>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</si>
  <si>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</si>
  <si>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</si>
  <si>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</si>
  <si>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</si>
  <si>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</si>
  <si>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</si>
  <si>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</si>
  <si>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</si>
  <si>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</si>
  <si>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</si>
  <si>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</si>
  <si>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</si>
  <si>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</si>
  <si>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</si>
  <si>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</si>
  <si>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</si>
  <si>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</si>
  <si>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</si>
  <si>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</si>
  <si>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</si>
  <si>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</si>
  <si>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</si>
  <si>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</si>
  <si>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</si>
  <si>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</si>
  <si>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</si>
  <si>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</si>
  <si>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</si>
  <si>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</si>
  <si>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</si>
  <si>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</si>
  <si>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</si>
  <si>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</si>
  <si>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</si>
  <si>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</si>
  <si>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</si>
  <si>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</si>
  <si>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</si>
  <si>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</si>
  <si>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</si>
  <si>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</si>
  <si>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</si>
  <si>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</si>
  <si>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</si>
  <si>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</si>
  <si>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</si>
  <si>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</si>
  <si>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</si>
  <si>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</si>
  <si>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</si>
  <si>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</si>
  <si>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</si>
  <si>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</si>
  <si>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</si>
  <si>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</si>
  <si>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</si>
  <si>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</si>
  <si>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</si>
  <si>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</si>
  <si>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</si>
  <si>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</si>
  <si>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</si>
  <si>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</si>
  <si>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</si>
  <si>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</si>
  <si>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</si>
  <si>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</si>
  <si>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</si>
  <si>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</si>
  <si>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</si>
  <si>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</si>
  <si>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</si>
  <si>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</si>
  <si>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</si>
  <si>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</si>
  <si>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</si>
  <si>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</si>
  <si>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</si>
  <si>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</si>
  <si>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</si>
  <si>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</si>
  <si>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</si>
  <si>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</si>
  <si>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</si>
  <si>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</si>
  <si>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</si>
  <si>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</si>
  <si>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</si>
  <si>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</si>
  <si>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</si>
  <si>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</si>
  <si>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</si>
  <si>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</si>
  <si>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</si>
  <si>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</si>
  <si>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</si>
  <si>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</si>
  <si>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</si>
  <si>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</si>
  <si>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</si>
  <si>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</si>
  <si>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</si>
  <si>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</si>
  <si>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</si>
  <si>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</si>
  <si>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</si>
  <si>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</si>
  <si>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</si>
  <si>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</si>
  <si>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</si>
  <si>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</si>
  <si>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</si>
  <si>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</si>
  <si>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</si>
  <si>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</si>
  <si>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</si>
  <si>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</si>
  <si>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</si>
  <si>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</si>
  <si>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</si>
  <si>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</si>
  <si>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</si>
  <si>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</si>
  <si>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</si>
  <si>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</si>
  <si>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</si>
  <si>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</si>
  <si>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</si>
  <si>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</si>
  <si>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</si>
  <si>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</si>
  <si>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</si>
  <si>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</si>
  <si>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</si>
  <si>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</si>
  <si>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</si>
  <si>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</si>
  <si>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</si>
  <si>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</si>
  <si>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</si>
  <si>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</si>
  <si>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</si>
  <si>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</si>
  <si>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</si>
  <si>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</si>
  <si>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</si>
  <si>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</si>
  <si>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</si>
  <si>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</si>
  <si>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</si>
  <si>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</si>
  <si>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</si>
  <si>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</si>
  <si>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</si>
  <si>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</si>
  <si>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</si>
  <si>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</si>
  <si>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</si>
  <si>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</si>
  <si>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</si>
  <si>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</si>
  <si>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</si>
  <si>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</si>
  <si>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</si>
  <si>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</si>
  <si>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</si>
  <si>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</si>
  <si>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</si>
  <si>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</si>
  <si>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</si>
  <si>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</si>
  <si>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</si>
  <si>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</si>
  <si>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</si>
  <si>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</si>
  <si>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</si>
  <si>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</si>
  <si>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</si>
  <si>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</si>
  <si>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</si>
  <si>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</si>
  <si>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</si>
  <si>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</si>
  <si>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</si>
  <si>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</si>
  <si>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</si>
  <si>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</si>
  <si>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</si>
  <si>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</si>
  <si>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</si>
  <si>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</si>
  <si>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</si>
  <si>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</si>
  <si>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</si>
  <si>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</si>
  <si>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</si>
  <si>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</si>
  <si>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</si>
  <si>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</si>
  <si>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</si>
  <si>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</si>
  <si>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</si>
  <si>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</si>
  <si>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</si>
  <si>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</si>
  <si>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</si>
  <si>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</si>
  <si>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</si>
  <si>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</si>
  <si>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</si>
  <si>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</si>
  <si>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</si>
  <si>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</si>
  <si>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</si>
  <si>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</si>
  <si>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</si>
  <si>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</si>
  <si>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</si>
  <si>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</si>
  <si>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</si>
  <si>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</si>
  <si>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</si>
  <si>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</si>
  <si>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</si>
  <si>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</si>
  <si>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</si>
  <si>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</si>
  <si>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</si>
  <si>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</si>
  <si>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</si>
  <si>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</si>
  <si>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</si>
  <si>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</si>
  <si>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</si>
  <si>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</si>
  <si>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</si>
  <si>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</si>
  <si>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</si>
  <si>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</si>
  <si>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</si>
  <si>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</si>
  <si>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</si>
  <si>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</si>
  <si>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</si>
  <si>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</si>
  <si>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</si>
  <si>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</si>
  <si>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</si>
  <si>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</si>
  <si>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</si>
  <si>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</si>
  <si>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</si>
  <si>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</si>
  <si>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</si>
  <si>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</si>
  <si>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</si>
  <si>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</si>
  <si>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</si>
  <si>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</si>
  <si>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</si>
  <si>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</si>
  <si>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</si>
  <si>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</si>
  <si>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</si>
  <si>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</si>
  <si>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</si>
  <si>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</si>
  <si>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</si>
  <si>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</si>
  <si>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</si>
  <si>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</si>
  <si>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</si>
  <si>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</si>
  <si>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</si>
  <si>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</si>
  <si>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</si>
  <si>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</si>
  <si>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</si>
  <si>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</si>
  <si>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</si>
  <si>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</si>
  <si>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</si>
  <si>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</si>
  <si>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</si>
  <si>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</si>
  <si>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</si>
  <si>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</si>
  <si>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</si>
  <si>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</si>
  <si>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</si>
  <si>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</si>
  <si>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</si>
  <si>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</si>
  <si>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</si>
  <si>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</si>
  <si>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</si>
  <si>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</si>
  <si>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</si>
  <si>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</si>
  <si>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</si>
  <si>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</si>
  <si>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</si>
  <si>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</si>
  <si>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</si>
  <si>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</si>
  <si>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</si>
  <si>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</si>
  <si>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</si>
  <si>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</si>
  <si>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</si>
  <si>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</si>
  <si>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</si>
  <si>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</si>
  <si>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</si>
  <si>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</si>
  <si>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</si>
  <si>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</si>
  <si>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</si>
  <si>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</si>
  <si>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</si>
  <si>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</si>
  <si>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</si>
  <si>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</si>
  <si>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</si>
  <si>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</si>
  <si>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</si>
  <si>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</si>
  <si>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</si>
  <si>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</si>
  <si>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</si>
  <si>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</si>
  <si>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</si>
  <si>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</si>
  <si>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</si>
  <si>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</si>
  <si>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</si>
  <si>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</si>
  <si>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</si>
  <si>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</si>
  <si>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</si>
  <si>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</si>
  <si>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</si>
  <si>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</si>
  <si>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</si>
  <si>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</si>
  <si>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</si>
  <si>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</si>
  <si>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</si>
  <si>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</si>
  <si>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</si>
  <si>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</si>
  <si>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</si>
  <si>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</si>
  <si>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</si>
  <si>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</si>
  <si>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</si>
  <si>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</si>
  <si>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</si>
  <si>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</si>
  <si>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</si>
  <si>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</si>
  <si>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</si>
  <si>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</si>
  <si>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</si>
  <si>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</si>
  <si>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</si>
  <si>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</si>
  <si>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</si>
  <si>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</si>
  <si>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</si>
  <si>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</si>
  <si>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</si>
  <si>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</si>
  <si>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</si>
  <si>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</si>
  <si>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</si>
  <si>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</si>
  <si>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</si>
  <si>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</si>
  <si>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</si>
  <si>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</si>
  <si>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</si>
  <si>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</si>
  <si>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</si>
  <si>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</si>
  <si>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</si>
  <si>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</si>
  <si>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</si>
  <si>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</si>
  <si>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</si>
  <si>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</si>
  <si>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</si>
  <si>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</si>
  <si>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</si>
  <si>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</si>
  <si>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</si>
  <si>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</si>
  <si>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</si>
  <si>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</si>
  <si>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</si>
  <si>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</si>
  <si>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</si>
  <si>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</si>
  <si>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</si>
  <si>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</si>
  <si>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</si>
  <si>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</si>
  <si>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</si>
  <si>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</si>
  <si>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</si>
  <si>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</si>
  <si>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</si>
  <si>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</si>
  <si>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</si>
  <si>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</si>
  <si>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</si>
  <si>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</si>
  <si>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</si>
  <si>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</si>
  <si>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</si>
  <si>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</si>
  <si>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</si>
  <si>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</si>
  <si>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</si>
  <si>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</si>
  <si>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</si>
  <si>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</si>
  <si>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</si>
  <si>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</si>
  <si>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</si>
  <si>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</si>
  <si>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</si>
  <si>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</si>
  <si>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</si>
  <si>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</si>
  <si>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</si>
  <si>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</si>
  <si>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</si>
  <si>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</si>
  <si>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</si>
  <si>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</si>
  <si>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</si>
  <si>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</si>
  <si>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</si>
  <si>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</si>
  <si>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</si>
  <si>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</si>
  <si>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</si>
  <si>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</si>
  <si>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</si>
  <si>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</si>
  <si>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</si>
  <si>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</si>
  <si>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</si>
  <si>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</si>
  <si>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</si>
  <si>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</si>
  <si>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</si>
  <si>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</si>
  <si>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</si>
  <si>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</si>
  <si>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</si>
  <si>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</si>
  <si>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</si>
  <si>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</si>
  <si>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</si>
  <si>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</si>
  <si>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</si>
  <si>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</si>
  <si>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</si>
  <si>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</si>
  <si>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</si>
  <si>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</si>
  <si>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</si>
  <si>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</si>
  <si>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</si>
  <si>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</si>
  <si>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</si>
  <si>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</si>
  <si>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</si>
  <si>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</si>
  <si>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</si>
  <si>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</si>
  <si>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</si>
  <si>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</si>
  <si>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</si>
  <si>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</si>
  <si>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</si>
  <si>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</si>
  <si>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</si>
  <si>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</si>
  <si>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</si>
  <si>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</si>
  <si>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</si>
  <si>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</si>
  <si>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</si>
  <si>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</si>
  <si>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</si>
  <si>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</si>
  <si>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</si>
  <si>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</si>
  <si>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</si>
  <si>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</si>
  <si>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</si>
  <si>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</si>
  <si>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</si>
  <si>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</si>
  <si>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</si>
  <si>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</si>
  <si>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</si>
  <si>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</si>
  <si>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</si>
  <si>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</si>
  <si>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</si>
  <si>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</si>
  <si>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</si>
  <si>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</si>
  <si>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</si>
  <si>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</si>
  <si>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</si>
  <si>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</si>
  <si>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</si>
  <si>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</si>
  <si>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</si>
  <si>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</si>
  <si>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</si>
  <si>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</si>
  <si>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</si>
  <si>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</si>
  <si>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</si>
  <si>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</si>
  <si>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</si>
  <si>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</si>
  <si>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</si>
  <si>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</si>
  <si>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</si>
  <si>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</si>
  <si>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</si>
  <si>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</si>
  <si>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</si>
  <si>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</si>
  <si>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</si>
  <si>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</si>
  <si>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</si>
  <si>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</si>
  <si>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</si>
  <si>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</si>
  <si>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</si>
  <si>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</si>
  <si>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</si>
  <si>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</si>
  <si>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</si>
  <si>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</si>
  <si>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</si>
  <si>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</si>
  <si>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</si>
  <si>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</si>
  <si>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</si>
  <si>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</si>
  <si>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</si>
  <si>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</si>
  <si>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</si>
  <si>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</si>
  <si>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</si>
  <si>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</si>
  <si>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</si>
  <si>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</si>
  <si>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</si>
  <si>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</si>
  <si>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</si>
  <si>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</si>
  <si>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</si>
  <si>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</si>
  <si>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</si>
  <si>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</si>
  <si>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</si>
  <si>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</si>
  <si>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</si>
  <si>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</si>
  <si>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</si>
  <si>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</si>
  <si>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</si>
  <si>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</si>
  <si>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</si>
  <si>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</si>
  <si>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</si>
  <si>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</si>
  <si>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</si>
  <si>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</si>
  <si>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</si>
  <si>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</si>
  <si>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</si>
  <si>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</si>
  <si>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</si>
  <si>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</si>
  <si>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</si>
  <si>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</si>
  <si>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</si>
  <si>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</si>
  <si>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</si>
  <si>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</si>
  <si>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</si>
  <si>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</si>
  <si>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</si>
  <si>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</si>
  <si>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</si>
  <si>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</si>
  <si>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</si>
  <si>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</si>
  <si>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</si>
  <si>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</si>
  <si>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</si>
  <si>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</si>
  <si>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</si>
  <si>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</si>
  <si>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</si>
  <si>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</si>
  <si>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</si>
  <si>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</si>
  <si>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</si>
  <si>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</si>
  <si>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</si>
  <si>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</si>
  <si>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</si>
  <si>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</si>
  <si>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</si>
  <si>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</si>
  <si>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</si>
  <si>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</si>
  <si>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</si>
  <si>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</si>
  <si>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</si>
  <si>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</si>
  <si>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</si>
  <si>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</si>
  <si>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</si>
  <si>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</si>
  <si>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</si>
  <si>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</si>
  <si>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</si>
  <si>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</si>
  <si>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</si>
  <si>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</si>
  <si>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</si>
  <si>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</si>
  <si>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</si>
  <si>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</si>
  <si>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</si>
  <si>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</si>
  <si>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</si>
  <si>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</si>
  <si>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</si>
  <si>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</si>
  <si>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</si>
  <si>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</si>
  <si>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</si>
  <si>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</si>
  <si>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</si>
  <si>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</si>
  <si>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</si>
  <si>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</si>
  <si>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</si>
  <si>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</si>
  <si>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</si>
  <si>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</si>
  <si>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</si>
  <si>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</si>
  <si>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</si>
  <si>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</si>
  <si>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</si>
  <si>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</si>
  <si>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</si>
  <si>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</si>
  <si>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</si>
  <si>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</si>
  <si>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</si>
  <si>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</si>
  <si>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</si>
  <si>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</si>
  <si>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</si>
  <si>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</si>
  <si>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</si>
  <si>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</si>
  <si>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</si>
  <si>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</si>
  <si>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</si>
  <si>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</si>
  <si>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</si>
  <si>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</si>
  <si>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</si>
  <si>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</si>
  <si>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</si>
  <si>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</si>
  <si>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</si>
  <si>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</si>
  <si>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</si>
  <si>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</si>
  <si>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</si>
  <si>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</si>
  <si>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</si>
  <si>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</si>
  <si>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</si>
  <si>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</si>
  <si>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</si>
  <si>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</si>
  <si>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</si>
  <si>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</si>
  <si>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</si>
  <si>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</si>
  <si>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</si>
  <si>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</si>
  <si>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</si>
  <si>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</si>
  <si>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</si>
  <si>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</si>
  <si>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</si>
  <si>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</si>
  <si>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</si>
  <si>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</si>
  <si>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</si>
  <si>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</si>
  <si>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</si>
  <si>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</si>
  <si>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</si>
  <si>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</si>
  <si>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</si>
  <si>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</si>
  <si>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</si>
  <si>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</si>
  <si>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</si>
  <si>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</si>
  <si>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</si>
  <si>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</si>
  <si>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</si>
  <si>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</si>
  <si>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</si>
  <si>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</si>
  <si>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</si>
  <si>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</si>
  <si>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</si>
  <si>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</si>
  <si>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</si>
  <si>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</si>
  <si>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</si>
  <si>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</si>
  <si>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</si>
  <si>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</si>
  <si>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</si>
  <si>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</si>
  <si>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</si>
  <si>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</si>
  <si>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</si>
  <si>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</si>
  <si>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</si>
  <si>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</si>
  <si>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</si>
  <si>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</si>
  <si>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</si>
  <si>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</si>
  <si>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</si>
  <si>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</si>
  <si>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</si>
  <si>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</si>
  <si>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</si>
  <si>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</si>
  <si>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</si>
  <si>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</si>
  <si>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</si>
  <si>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</si>
  <si>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</si>
  <si>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</si>
  <si>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</si>
  <si>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</si>
  <si>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</si>
  <si>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</si>
  <si>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</si>
  <si>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</si>
  <si>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</si>
  <si>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</si>
  <si>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</si>
  <si>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</si>
  <si>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</si>
  <si>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</si>
  <si>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</si>
  <si>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</si>
  <si>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</si>
  <si>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</si>
  <si>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</si>
  <si>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</si>
  <si>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</si>
  <si>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</si>
  <si>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</si>
  <si>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</si>
  <si>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</si>
  <si>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</si>
  <si>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</si>
  <si>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</si>
  <si>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</si>
  <si>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</si>
  <si>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</si>
  <si>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</si>
  <si>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</si>
  <si>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</si>
  <si>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</si>
  <si>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</si>
  <si>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</si>
  <si>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</si>
  <si>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</si>
  <si>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</si>
  <si>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</si>
  <si>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</si>
  <si>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</si>
  <si>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</si>
  <si>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</si>
  <si>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</si>
  <si>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</si>
  <si>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</si>
  <si>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</si>
  <si>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</si>
  <si>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</si>
  <si>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</si>
  <si>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</si>
  <si>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</si>
  <si>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</si>
  <si>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</si>
  <si>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</si>
  <si>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</si>
  <si>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</si>
  <si>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</si>
  <si>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</si>
  <si>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</si>
  <si>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</si>
  <si>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</si>
  <si>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</si>
  <si>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</si>
  <si>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</si>
  <si>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</si>
  <si>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</si>
  <si>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</si>
  <si>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</si>
  <si>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</si>
  <si>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</si>
  <si>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</si>
  <si>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</si>
  <si>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</si>
  <si>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</si>
  <si>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</si>
  <si>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</si>
  <si>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</si>
  <si>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</si>
  <si>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</si>
  <si>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</si>
  <si>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</si>
  <si>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</si>
  <si>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</si>
  <si>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</si>
  <si>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</si>
  <si>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</si>
  <si>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</si>
  <si>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</si>
  <si>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</si>
  <si>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</si>
  <si>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</si>
  <si>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</si>
  <si>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</si>
  <si>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</si>
  <si>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</si>
  <si>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</si>
  <si>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</si>
  <si>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</si>
  <si>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</si>
  <si>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</si>
  <si>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</si>
  <si>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</si>
  <si>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</si>
  <si>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</si>
  <si>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</si>
  <si>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</si>
  <si>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</si>
  <si>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</si>
  <si>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</si>
  <si>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</si>
  <si>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</si>
  <si>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</si>
  <si>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</si>
  <si>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</si>
  <si>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</si>
  <si>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</si>
  <si>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</si>
  <si>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</si>
  <si>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</si>
  <si>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</si>
  <si>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</si>
  <si>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</si>
  <si>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</si>
  <si>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</si>
  <si>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</si>
  <si>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</si>
  <si>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</si>
  <si>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</si>
  <si>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</si>
  <si>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</si>
  <si>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</si>
  <si>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</si>
  <si>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</si>
  <si>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</si>
  <si>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</si>
  <si>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</si>
  <si>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</si>
  <si>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</si>
  <si>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</si>
  <si>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</si>
  <si>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</si>
  <si>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</si>
  <si>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</si>
  <si>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</si>
  <si>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</si>
  <si>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</si>
  <si>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</si>
  <si>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</si>
  <si>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</si>
  <si>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</si>
  <si>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</si>
  <si>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</si>
  <si>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</si>
  <si>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</si>
  <si>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</si>
  <si>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</si>
  <si>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</si>
  <si>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</si>
  <si>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</si>
  <si>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</si>
  <si>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</si>
  <si>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</si>
  <si>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</si>
  <si>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</si>
  <si>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</si>
  <si>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</si>
  <si>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</si>
  <si>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</si>
  <si>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</si>
  <si>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</si>
  <si>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</si>
  <si>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</si>
  <si>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</si>
  <si>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</si>
  <si>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</si>
  <si>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</si>
  <si>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</si>
  <si>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</si>
  <si>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</si>
  <si>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</si>
  <si>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</si>
  <si>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</si>
  <si>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</si>
  <si>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</si>
  <si>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</si>
  <si>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</si>
  <si>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</si>
  <si>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</si>
  <si>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</si>
  <si>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</si>
  <si>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</si>
  <si>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</si>
  <si>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</si>
  <si>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</si>
  <si>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</si>
  <si>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</si>
  <si>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</si>
  <si>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</si>
  <si>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</si>
  <si>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</si>
  <si>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</si>
  <si>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</si>
  <si>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</si>
  <si>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</si>
  <si>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</si>
  <si>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</si>
  <si>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</si>
  <si>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</si>
  <si>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</si>
  <si>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</si>
  <si>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</si>
  <si>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</si>
  <si>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</si>
  <si>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</si>
  <si>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</si>
  <si>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</si>
  <si>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</si>
  <si>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</si>
  <si>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</si>
  <si>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</si>
  <si>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</si>
  <si>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</si>
  <si>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</si>
  <si>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</si>
  <si>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</si>
  <si>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</si>
  <si>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</si>
  <si>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</si>
  <si>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</si>
  <si>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</si>
  <si>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</si>
  <si>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</si>
  <si>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</si>
  <si>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</si>
  <si>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</si>
  <si>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</si>
  <si>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</si>
  <si>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</si>
  <si>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</si>
  <si>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</si>
  <si>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</si>
  <si>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</si>
  <si>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</si>
  <si>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</si>
  <si>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</si>
  <si>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</si>
  <si>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</si>
  <si>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</si>
  <si>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</si>
  <si>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</si>
  <si>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</si>
  <si>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</si>
  <si>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</si>
  <si>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</si>
  <si>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</si>
  <si>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</si>
  <si>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</si>
  <si>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</si>
  <si>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</si>
  <si>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</si>
  <si>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</si>
  <si>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</si>
  <si>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</si>
  <si>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</si>
  <si>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</si>
  <si>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</si>
  <si>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</si>
  <si>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</si>
  <si>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</si>
  <si>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</si>
  <si>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</si>
  <si>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</si>
  <si>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</si>
  <si>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</si>
  <si>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</si>
  <si>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</si>
  <si>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</si>
  <si>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</si>
  <si>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</si>
  <si>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</si>
  <si>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</si>
  <si>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</si>
  <si>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</si>
  <si>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</si>
  <si>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</si>
  <si>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</si>
  <si>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</si>
  <si>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</si>
  <si>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</si>
  <si>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</si>
  <si>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</si>
  <si>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</si>
  <si>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</si>
  <si>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</si>
  <si>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</si>
  <si>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</si>
  <si>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</si>
  <si>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</si>
  <si>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</si>
  <si>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</si>
  <si>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</si>
  <si>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</si>
  <si>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</si>
  <si>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</si>
  <si>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</si>
  <si>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</si>
  <si>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</si>
  <si>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</si>
  <si>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</si>
  <si>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</si>
  <si>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</si>
  <si>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</si>
  <si>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</si>
  <si>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</si>
  <si>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</si>
  <si>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</si>
  <si>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</si>
  <si>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</si>
  <si>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</si>
  <si>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</si>
  <si>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</si>
  <si>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</si>
  <si>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</si>
  <si>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</si>
  <si>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</si>
  <si>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</si>
  <si>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</si>
  <si>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</si>
  <si>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</si>
  <si>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</si>
  <si>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</si>
  <si>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</si>
  <si>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</si>
  <si>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</si>
  <si>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</si>
  <si>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</si>
  <si>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</si>
  <si>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</si>
  <si>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</si>
  <si>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</si>
  <si>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</si>
  <si>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</si>
  <si>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</si>
  <si>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</si>
  <si>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</si>
  <si>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</si>
  <si>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</si>
  <si>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</si>
  <si>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</si>
  <si>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</si>
  <si>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</si>
  <si>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</si>
  <si>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</si>
  <si>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</si>
  <si>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</si>
  <si>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</si>
  <si>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</si>
  <si>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</si>
  <si>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</si>
  <si>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</si>
  <si>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</si>
  <si>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</si>
  <si>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</si>
  <si>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</si>
  <si>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</si>
  <si>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</si>
  <si>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</si>
  <si>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</si>
  <si>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</si>
  <si>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</si>
  <si>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</si>
  <si>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</si>
  <si>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</si>
  <si>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</si>
  <si>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</si>
  <si>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</si>
  <si>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</si>
  <si>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</si>
  <si>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</si>
  <si>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</si>
  <si>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</si>
  <si>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</si>
  <si>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</si>
  <si>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</si>
  <si>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</si>
  <si>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</si>
  <si>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</si>
  <si>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</si>
  <si>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</si>
  <si>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</si>
  <si>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</si>
  <si>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</si>
  <si>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</si>
  <si>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</si>
  <si>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</si>
  <si>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</si>
  <si>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</si>
  <si>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</si>
  <si>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</si>
  <si>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</si>
  <si>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</si>
  <si>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</si>
  <si>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</si>
  <si>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</si>
  <si>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</si>
  <si>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</si>
  <si>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</si>
  <si>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</si>
  <si>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</si>
  <si>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</si>
  <si>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</si>
  <si>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</si>
  <si>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</si>
  <si>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</si>
  <si>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</si>
  <si>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</si>
  <si>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</si>
  <si>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</si>
  <si>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</si>
  <si>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</si>
  <si>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</si>
  <si>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</si>
  <si>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</si>
  <si>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</si>
  <si>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</si>
  <si>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</si>
  <si>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</si>
  <si>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</si>
  <si>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</si>
  <si>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</si>
  <si>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</si>
  <si>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</si>
  <si>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</si>
  <si>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</si>
  <si>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</si>
  <si>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</si>
  <si>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</si>
  <si>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</si>
  <si>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</si>
  <si>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</si>
  <si>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</si>
  <si>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</si>
  <si>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</si>
  <si>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</si>
  <si>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</si>
  <si>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</si>
  <si>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</si>
  <si>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</si>
  <si>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</si>
  <si>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</si>
  <si>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</si>
  <si>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</si>
  <si>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</si>
  <si>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</si>
  <si>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</si>
  <si>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</si>
  <si>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</si>
  <si>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</si>
  <si>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</si>
  <si>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</si>
  <si>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</si>
  <si>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</si>
  <si>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</si>
  <si>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</si>
  <si>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</si>
  <si>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</si>
  <si>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</si>
  <si>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</si>
  <si>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</si>
  <si>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</si>
  <si>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</si>
  <si>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</si>
  <si>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</si>
  <si>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</si>
  <si>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</si>
  <si>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</si>
  <si>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</si>
  <si>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</si>
  <si>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</si>
  <si>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</si>
  <si>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</si>
  <si>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</si>
  <si>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</si>
  <si>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</si>
  <si>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</si>
  <si>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</si>
  <si>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</si>
  <si>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</si>
  <si>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</si>
  <si>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</si>
  <si>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</si>
  <si>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</si>
  <si>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</si>
  <si>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</si>
  <si>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</si>
  <si>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</si>
  <si>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</si>
  <si>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</si>
  <si>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</si>
  <si>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</si>
  <si>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</si>
  <si>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</si>
  <si>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</si>
  <si>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</si>
  <si>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</si>
  <si>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</si>
  <si>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</si>
  <si>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</si>
  <si>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</si>
  <si>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</si>
  <si>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</si>
  <si>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</si>
  <si>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</si>
  <si>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</si>
  <si>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</si>
  <si>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</si>
  <si>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</si>
  <si>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</si>
  <si>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</si>
  <si>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</si>
  <si>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</si>
  <si>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</si>
  <si>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</si>
  <si>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</si>
  <si>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</si>
  <si>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</si>
  <si>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</si>
  <si>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</si>
  <si>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</si>
  <si>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</si>
  <si>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</si>
  <si>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</si>
  <si>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</si>
  <si>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</si>
  <si>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</si>
  <si>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</si>
  <si>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</si>
  <si>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</si>
  <si>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</si>
  <si>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</si>
  <si>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</si>
  <si>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</si>
  <si>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</si>
  <si>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</si>
  <si>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</si>
  <si>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</si>
  <si>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</si>
  <si>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</si>
  <si>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</si>
  <si>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</si>
  <si>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</si>
  <si>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</si>
  <si>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</si>
  <si>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</si>
  <si>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</si>
  <si>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</si>
  <si>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</si>
  <si>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</si>
  <si>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</si>
  <si>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</si>
  <si>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</si>
  <si>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</si>
  <si>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</si>
  <si>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</si>
  <si>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</si>
  <si>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</si>
  <si>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</si>
  <si>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</si>
  <si>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</si>
  <si>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</si>
  <si>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</si>
  <si>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</si>
  <si>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</si>
  <si>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</si>
  <si>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</si>
  <si>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</si>
  <si>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</si>
  <si>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</si>
  <si>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</si>
  <si>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</si>
  <si>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</si>
  <si>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</si>
  <si>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</si>
  <si>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</si>
  <si>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</si>
  <si>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</si>
  <si>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</si>
  <si>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</si>
  <si>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</si>
  <si>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</si>
  <si>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</si>
  <si>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</si>
  <si>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</si>
  <si>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</si>
  <si>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</si>
  <si>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</si>
  <si>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</si>
  <si>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</si>
  <si>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</si>
  <si>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</si>
  <si>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</si>
  <si>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</si>
  <si>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</si>
  <si>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</si>
  <si>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</si>
  <si>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</si>
  <si>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</si>
  <si>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</si>
  <si>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</si>
  <si>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</si>
  <si>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</si>
  <si>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</si>
  <si>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</si>
  <si>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</si>
  <si>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</si>
  <si>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</si>
  <si>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</si>
  <si>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</si>
  <si>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</si>
  <si>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</si>
  <si>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</si>
  <si>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</si>
  <si>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</si>
  <si>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</si>
  <si>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</si>
  <si>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</si>
  <si>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</si>
  <si>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</si>
  <si>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</si>
  <si>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</si>
  <si>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</si>
  <si>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</si>
  <si>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</si>
  <si>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</si>
  <si>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</si>
  <si>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</si>
  <si>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</si>
  <si>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</si>
  <si>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</si>
  <si>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</si>
  <si>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</si>
  <si>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</si>
  <si>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</si>
  <si>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</si>
  <si>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</si>
  <si>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</si>
  <si>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</si>
  <si>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</si>
  <si>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</si>
  <si>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</si>
  <si>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</si>
  <si>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</si>
  <si>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</si>
  <si>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</si>
  <si>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</si>
  <si>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</si>
  <si>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</si>
  <si>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</si>
  <si>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</si>
  <si>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</si>
  <si>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</si>
  <si>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</si>
  <si>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</si>
  <si>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</si>
  <si>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</si>
  <si>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</si>
  <si>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</si>
  <si>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</si>
  <si>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</si>
  <si>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</si>
  <si>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</si>
  <si>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</si>
  <si>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</si>
  <si>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</si>
  <si>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</si>
  <si>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</si>
  <si>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</si>
  <si>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</si>
  <si>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</si>
  <si>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</si>
  <si>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</si>
  <si>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</si>
  <si>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</si>
  <si>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</si>
  <si>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</si>
  <si>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</si>
  <si>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</si>
  <si>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</si>
  <si>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</si>
  <si>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</si>
  <si>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</si>
  <si>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</si>
  <si>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</si>
  <si>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</si>
  <si>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</si>
  <si>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</si>
  <si>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</si>
  <si>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</si>
  <si>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</si>
  <si>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</si>
  <si>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</si>
  <si>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</si>
  <si>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</si>
  <si>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</si>
  <si>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</si>
  <si>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</si>
  <si>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</si>
  <si>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</si>
  <si>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</si>
  <si>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</si>
  <si>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</si>
  <si>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</si>
  <si>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</si>
  <si>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</si>
  <si>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</si>
  <si>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</si>
  <si>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</si>
  <si>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</si>
  <si>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</si>
  <si>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</si>
  <si>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</si>
  <si>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</si>
  <si>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</si>
  <si>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</si>
  <si>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</si>
  <si>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</si>
  <si>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</si>
  <si>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</si>
  <si>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</si>
  <si>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</si>
  <si>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</si>
  <si>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</si>
  <si>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</si>
  <si>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</si>
  <si>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</si>
  <si>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</si>
  <si>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</si>
  <si>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</si>
  <si>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</si>
  <si>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</si>
  <si>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</si>
  <si>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</si>
  <si>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</si>
  <si>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</si>
  <si>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</si>
  <si>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</si>
  <si>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</si>
  <si>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</si>
  <si>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</si>
  <si>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</si>
  <si>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</si>
  <si>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</si>
  <si>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</si>
  <si>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</si>
  <si>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</si>
  <si>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</si>
  <si>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</si>
  <si>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</si>
  <si>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</si>
  <si>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</si>
  <si>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</si>
  <si>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</si>
  <si>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</si>
  <si>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</si>
  <si>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</si>
  <si>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</si>
  <si>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</si>
  <si>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</si>
  <si>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</si>
  <si>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</si>
  <si>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</si>
  <si>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</si>
  <si>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</si>
  <si>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</si>
  <si>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</si>
  <si>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</si>
  <si>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</si>
  <si>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</si>
  <si>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</si>
  <si>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</si>
  <si>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</si>
  <si>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</si>
  <si>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</si>
  <si>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</si>
  <si>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</si>
  <si>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</si>
  <si>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</si>
  <si>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</si>
  <si>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</si>
  <si>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</si>
  <si>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</si>
  <si>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</si>
  <si>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</si>
  <si>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</si>
  <si>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</si>
  <si>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</si>
  <si>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</si>
  <si>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</si>
  <si>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</si>
  <si>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</si>
  <si>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</si>
  <si>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</si>
  <si>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</si>
  <si>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</si>
  <si>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</si>
  <si>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</si>
  <si>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</si>
  <si>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</si>
  <si>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</si>
  <si>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</si>
  <si>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</si>
  <si>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</si>
  <si>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</si>
  <si>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</si>
  <si>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</si>
  <si>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</si>
  <si>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</si>
  <si>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</si>
  <si>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</si>
  <si>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</si>
  <si>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</si>
  <si>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</si>
  <si>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</si>
  <si>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</si>
  <si>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</si>
  <si>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</si>
  <si>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</si>
  <si>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</si>
  <si>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</si>
  <si>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</si>
  <si>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</si>
  <si>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</si>
  <si>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</si>
  <si>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</si>
  <si>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</si>
  <si>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</si>
  <si>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</si>
  <si>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</si>
  <si>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</si>
  <si>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</si>
  <si>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</si>
  <si>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</si>
  <si>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</si>
  <si>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</si>
  <si>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</si>
  <si>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</si>
  <si>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</si>
  <si>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</si>
  <si>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</si>
  <si>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</si>
  <si>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</si>
  <si>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</si>
  <si>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</si>
  <si>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</si>
  <si>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</si>
  <si>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</si>
  <si>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</si>
  <si>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</si>
  <si>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</si>
  <si>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</si>
  <si>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</si>
  <si>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</si>
  <si>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</si>
  <si>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</si>
  <si>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</si>
  <si>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</si>
  <si>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</si>
  <si>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</si>
  <si>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</si>
  <si>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</si>
  <si>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</si>
  <si>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</si>
  <si>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</si>
  <si>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</si>
  <si>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</si>
  <si>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</si>
  <si>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</si>
  <si>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</si>
  <si>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</si>
  <si>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</si>
  <si>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</si>
  <si>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</si>
  <si>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</si>
  <si>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</si>
  <si>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</si>
  <si>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</si>
  <si>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</si>
  <si>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</si>
  <si>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</si>
  <si>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</si>
  <si>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</si>
  <si>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</si>
  <si>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</si>
  <si>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</si>
  <si>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</si>
  <si>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</si>
  <si>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</si>
  <si>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</si>
  <si>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</si>
  <si>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</si>
  <si>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</si>
  <si>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</si>
  <si>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</si>
  <si>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</si>
  <si>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</si>
  <si>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</si>
  <si>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</si>
  <si>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</si>
  <si>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</si>
  <si>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</si>
  <si>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</si>
  <si>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</si>
  <si>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</si>
  <si>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</si>
  <si>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</si>
  <si>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</si>
  <si>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</si>
  <si>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</si>
  <si>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</si>
  <si>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</si>
  <si>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</si>
  <si>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</si>
  <si>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</si>
  <si>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</si>
  <si>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</si>
  <si>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</si>
  <si>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</si>
  <si>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</si>
  <si>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</si>
  <si>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</si>
  <si>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</si>
  <si>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</si>
  <si>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</si>
  <si>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</si>
  <si>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</si>
  <si>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</si>
  <si>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</si>
  <si>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</si>
  <si>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</si>
  <si>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</si>
  <si>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</si>
  <si>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</si>
  <si>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</si>
  <si>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</si>
  <si>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</si>
  <si>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</si>
  <si>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</si>
  <si>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</si>
  <si>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</si>
  <si>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</si>
  <si>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</si>
  <si>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</si>
  <si>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</si>
  <si>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</si>
  <si>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</si>
  <si>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</si>
  <si>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</si>
  <si>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</si>
  <si>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</si>
  <si>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</si>
  <si>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</si>
  <si>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</si>
  <si>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</si>
  <si>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</si>
  <si>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</si>
  <si>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</si>
  <si>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</si>
  <si>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</si>
  <si>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</si>
  <si>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</si>
  <si>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</si>
  <si>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</si>
  <si>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</si>
  <si>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</si>
  <si>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</si>
  <si>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</si>
  <si>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</si>
  <si>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</si>
  <si>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</si>
  <si>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</si>
  <si>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</si>
  <si>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</si>
  <si>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</si>
  <si>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</si>
  <si>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</si>
  <si>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</si>
  <si>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</si>
  <si>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</si>
  <si>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</si>
  <si>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</si>
  <si>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</si>
  <si>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</si>
  <si>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</si>
  <si>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</si>
  <si>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</si>
  <si>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</si>
  <si>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</si>
  <si>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</si>
  <si>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</si>
  <si>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</si>
  <si>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</si>
  <si>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</si>
  <si>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</si>
  <si>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</si>
  <si>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</si>
  <si>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</si>
  <si>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</si>
  <si>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</si>
  <si>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</si>
  <si>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</si>
  <si>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</si>
  <si>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</si>
  <si>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</si>
  <si>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</si>
  <si>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</si>
  <si>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</si>
  <si>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</si>
  <si>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</si>
  <si>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</si>
  <si>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</si>
  <si>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</si>
  <si>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</si>
  <si>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</si>
  <si>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</si>
  <si>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</si>
  <si>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</si>
  <si>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</si>
  <si>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</si>
  <si>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</si>
  <si>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</si>
  <si>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</si>
  <si>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</si>
  <si>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</si>
  <si>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</si>
  <si>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</si>
  <si>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</si>
  <si>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</si>
  <si>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</si>
  <si>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</si>
  <si>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</si>
  <si>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</si>
  <si>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</si>
  <si>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</si>
  <si>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</si>
  <si>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</si>
  <si>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</si>
  <si>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</si>
  <si>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</si>
  <si>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</si>
  <si>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</si>
  <si>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</si>
  <si>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</si>
  <si>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</si>
  <si>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</si>
  <si>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</si>
  <si>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</si>
  <si>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</si>
  <si>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</si>
  <si>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</si>
  <si>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</si>
  <si>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</si>
  <si>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</si>
  <si>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</si>
  <si>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</si>
  <si>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</si>
  <si>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</si>
  <si>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</si>
  <si>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</si>
  <si>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</si>
  <si>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</si>
  <si>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</si>
  <si>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</si>
  <si>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</si>
  <si>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</si>
  <si>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</si>
  <si>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</si>
  <si>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</si>
  <si>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</si>
  <si>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</si>
  <si>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</si>
  <si>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</si>
  <si>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</si>
  <si>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</si>
  <si>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</si>
  <si>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</si>
  <si>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</si>
  <si>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</si>
  <si>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</si>
  <si>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</si>
  <si>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</si>
  <si>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</si>
  <si>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</si>
  <si>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</si>
  <si>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</si>
  <si>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</si>
  <si>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</si>
  <si>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</si>
  <si>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</si>
  <si>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</si>
  <si>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</si>
  <si>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</si>
  <si>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</si>
  <si>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</si>
  <si>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</si>
  <si>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</si>
  <si>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</si>
  <si>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</si>
  <si>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</si>
  <si>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</si>
  <si>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</si>
  <si>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</si>
  <si>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</si>
  <si>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</si>
  <si>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</si>
  <si>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</si>
  <si>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</si>
  <si>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</si>
  <si>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</si>
  <si>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</si>
  <si>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</si>
  <si>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</si>
  <si>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</si>
  <si>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</si>
  <si>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</si>
  <si>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</si>
  <si>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</si>
  <si>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</si>
  <si>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</si>
  <si>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</si>
  <si>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</si>
  <si>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</si>
  <si>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</si>
  <si>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</si>
  <si>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</si>
  <si>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</si>
  <si>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</si>
  <si>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</si>
  <si>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</si>
  <si>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</si>
  <si>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</si>
  <si>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</si>
  <si>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</si>
  <si>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</si>
  <si>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</si>
  <si>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</si>
  <si>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</si>
  <si>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</si>
  <si>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</si>
  <si>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</si>
  <si>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</si>
  <si>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</si>
  <si>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</si>
  <si>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</si>
  <si>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</si>
  <si>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</si>
  <si>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</si>
  <si>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</si>
  <si>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</si>
  <si>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</si>
  <si>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</si>
  <si>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</si>
  <si>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</si>
  <si>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</si>
  <si>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</si>
  <si>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</si>
  <si>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</si>
  <si>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</si>
  <si>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</si>
  <si>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</si>
  <si>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</si>
  <si>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</si>
  <si>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</si>
  <si>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</si>
  <si>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</si>
  <si>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</si>
  <si>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</si>
  <si>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</si>
  <si>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</si>
  <si>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</si>
  <si>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</si>
  <si>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</si>
  <si>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</si>
  <si>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</si>
  <si>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</si>
  <si>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</si>
  <si>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</si>
  <si>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</si>
  <si>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</si>
  <si>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</si>
  <si>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</si>
  <si>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</si>
  <si>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</si>
  <si>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</si>
  <si>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</si>
  <si>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</si>
  <si>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</si>
  <si>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</si>
  <si>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</si>
  <si>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</si>
  <si>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</si>
  <si>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</si>
  <si>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</si>
  <si>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</si>
  <si>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</si>
  <si>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</si>
  <si>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</si>
  <si>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</si>
  <si>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</si>
  <si>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</si>
  <si>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</si>
  <si>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</si>
  <si>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</si>
  <si>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</si>
  <si>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</si>
  <si>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</si>
  <si>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</si>
  <si>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</si>
  <si>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</si>
  <si>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</si>
  <si>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</si>
  <si>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</si>
  <si>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</si>
  <si>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</si>
  <si>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</si>
  <si>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</si>
  <si>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</si>
  <si>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</si>
  <si>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</si>
  <si>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</si>
  <si>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</si>
  <si>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</si>
  <si>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</si>
  <si>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</si>
  <si>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</si>
  <si>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</si>
  <si>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</si>
  <si>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</si>
  <si>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</si>
  <si>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</si>
  <si>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</si>
  <si>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</si>
  <si>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</si>
  <si>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</si>
  <si>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</si>
  <si>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</si>
  <si>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</si>
  <si>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</si>
  <si>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</si>
  <si>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</si>
  <si>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</si>
  <si>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</si>
  <si>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</si>
  <si>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</si>
  <si>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</si>
  <si>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</si>
  <si>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</si>
  <si>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</si>
  <si>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</si>
  <si>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</si>
  <si>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</si>
  <si>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</si>
  <si>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</si>
  <si>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</si>
  <si>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</si>
  <si>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</si>
  <si>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</si>
  <si>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</si>
  <si>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</si>
  <si>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</si>
  <si>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</si>
  <si>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</si>
  <si>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</si>
  <si>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</si>
  <si>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</si>
  <si>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</si>
  <si>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</si>
  <si>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</si>
  <si>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</si>
  <si>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</si>
  <si>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</si>
  <si>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</si>
  <si>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</si>
  <si>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</si>
  <si>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</si>
  <si>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</si>
  <si>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</si>
  <si>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</si>
  <si>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</si>
  <si>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</si>
  <si>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</si>
  <si>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</si>
  <si>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</si>
  <si>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</si>
  <si>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</si>
  <si>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</si>
  <si>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</si>
  <si>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</si>
  <si>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</si>
  <si>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</si>
  <si>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</si>
  <si>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</si>
  <si>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</si>
  <si>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</si>
  <si>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</si>
  <si>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</si>
  <si>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</si>
  <si>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</si>
  <si>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</si>
  <si>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</si>
  <si>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</si>
  <si>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</si>
  <si>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</si>
  <si>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</si>
  <si>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</si>
  <si>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</si>
  <si>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</si>
  <si>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</si>
  <si>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</si>
  <si>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</si>
  <si>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</si>
  <si>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</si>
  <si>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</si>
  <si>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</si>
  <si>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</si>
  <si>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</si>
  <si>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</si>
  <si>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</si>
  <si>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</si>
  <si>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</si>
  <si>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</si>
  <si>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</si>
  <si>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</si>
  <si>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</si>
  <si>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</si>
  <si>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</si>
  <si>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</si>
  <si>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</si>
  <si>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</si>
  <si>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</si>
  <si>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</si>
  <si>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</si>
  <si>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</si>
  <si>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</si>
  <si>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</si>
  <si>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</si>
  <si>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</si>
  <si>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</si>
  <si>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</si>
  <si>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</si>
  <si>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</si>
  <si>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</si>
  <si>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</si>
  <si>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</si>
  <si>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</si>
  <si>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</si>
  <si>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</si>
  <si>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</si>
  <si>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</si>
  <si>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</si>
  <si>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</si>
  <si>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</si>
  <si>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</si>
  <si>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</si>
  <si>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</si>
  <si>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</si>
  <si>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</si>
  <si>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</si>
  <si>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</si>
  <si>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</si>
  <si>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</si>
  <si>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</si>
  <si>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</si>
  <si>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</si>
  <si>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</si>
  <si>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</si>
  <si>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</si>
  <si>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</si>
  <si>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</si>
  <si>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</si>
  <si>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</si>
  <si>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</si>
  <si>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</si>
  <si>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</si>
  <si>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</si>
  <si>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</si>
  <si>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</si>
  <si>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</si>
  <si>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</si>
  <si>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</si>
  <si>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</si>
  <si>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</si>
  <si>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</si>
  <si>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</si>
  <si>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</si>
  <si>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</si>
  <si>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</si>
  <si>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</si>
  <si>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</si>
  <si>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</si>
  <si>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</si>
  <si>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</si>
  <si>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</si>
  <si>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</si>
  <si>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</si>
  <si>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</si>
  <si>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</si>
  <si>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</si>
  <si>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</si>
  <si>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</si>
  <si>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</si>
  <si>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</si>
  <si>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</si>
  <si>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</si>
  <si>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</si>
  <si>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</si>
  <si>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</si>
  <si>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</si>
  <si>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</si>
  <si>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</si>
  <si>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</si>
  <si>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</si>
  <si>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</si>
  <si>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</si>
  <si>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</si>
  <si>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</si>
  <si>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</si>
  <si>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</si>
  <si>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</si>
  <si>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</si>
  <si>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</si>
  <si>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</si>
  <si>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</si>
  <si>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</si>
  <si>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</si>
  <si>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</si>
  <si>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</si>
  <si>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</si>
  <si>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</si>
  <si>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</si>
  <si>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</si>
  <si>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</si>
  <si>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</si>
  <si>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</si>
  <si>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</si>
  <si>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</si>
  <si>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</si>
  <si>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</si>
  <si>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</si>
  <si>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</si>
  <si>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</si>
  <si>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</si>
  <si>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</si>
  <si>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</si>
  <si>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</si>
  <si>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</si>
  <si>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</si>
  <si>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</si>
  <si>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</si>
  <si>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</si>
  <si>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</si>
  <si>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</si>
  <si>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</si>
  <si>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</si>
  <si>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</si>
  <si>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</si>
  <si>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</si>
  <si>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</si>
  <si>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</si>
  <si>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</si>
  <si>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</si>
  <si>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</si>
  <si>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</si>
  <si>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</si>
  <si>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</si>
  <si>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</si>
  <si>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</si>
  <si>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</si>
  <si>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</si>
  <si>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</si>
  <si>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</si>
  <si>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</si>
  <si>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</si>
  <si>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</si>
  <si>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</si>
  <si>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</si>
  <si>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</si>
  <si>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</si>
  <si>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</si>
  <si>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</si>
  <si>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</si>
  <si>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</si>
  <si>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</si>
  <si>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</si>
  <si>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</si>
  <si>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</si>
  <si>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</si>
  <si>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</si>
  <si>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</si>
  <si>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</si>
  <si>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</si>
  <si>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</si>
  <si>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</si>
  <si>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</si>
  <si>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</si>
  <si>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</si>
  <si>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</si>
  <si>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</si>
  <si>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</si>
  <si>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</si>
  <si>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</si>
  <si>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</si>
  <si>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</si>
  <si>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</si>
  <si>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</si>
  <si>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</si>
  <si>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</si>
  <si>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</si>
  <si>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</si>
  <si>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</si>
  <si>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</si>
  <si>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</si>
  <si>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</si>
  <si>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</si>
  <si>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</si>
  <si>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</si>
  <si>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</si>
  <si>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</si>
  <si>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</si>
  <si>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</si>
  <si>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</si>
  <si>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</si>
  <si>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</si>
  <si>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</si>
  <si>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</si>
  <si>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</si>
  <si>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</si>
  <si>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</si>
  <si>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</si>
  <si>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</si>
  <si>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</si>
  <si>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</si>
  <si>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</si>
  <si>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</si>
  <si>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</si>
  <si>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</si>
  <si>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</si>
  <si>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</si>
  <si>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</si>
  <si>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</si>
  <si>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</si>
  <si>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</si>
  <si>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</si>
  <si>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</si>
  <si>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</si>
  <si>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</si>
  <si>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</si>
  <si>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</si>
  <si>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</si>
  <si>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</si>
  <si>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</si>
  <si>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</si>
  <si>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</si>
  <si>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</si>
  <si>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</si>
  <si>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</si>
  <si>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</si>
  <si>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</si>
  <si>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</si>
  <si>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</si>
  <si>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</si>
  <si>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</si>
  <si>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</si>
  <si>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</si>
  <si>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</si>
  <si>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</si>
  <si>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</si>
  <si>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</si>
  <si>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</si>
  <si>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</si>
  <si>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</si>
  <si>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</si>
  <si>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</si>
  <si>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</si>
  <si>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</si>
  <si>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</si>
  <si>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</si>
  <si>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</si>
  <si>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</si>
  <si>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</si>
  <si>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</si>
  <si>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</si>
  <si>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</si>
  <si>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</si>
  <si>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</si>
  <si>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</si>
  <si>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</si>
  <si>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</si>
  <si>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</si>
  <si>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</si>
  <si>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</si>
  <si>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</si>
  <si>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</si>
  <si>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</si>
  <si>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</si>
  <si>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</si>
  <si>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</si>
  <si>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</si>
  <si>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</si>
  <si>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</si>
  <si>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</si>
  <si>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</si>
  <si>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</si>
  <si>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</si>
  <si>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</si>
  <si>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</si>
  <si>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</si>
  <si>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</si>
  <si>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</si>
  <si>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</si>
  <si>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</si>
  <si>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</si>
  <si>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</si>
  <si>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</si>
  <si>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</si>
  <si>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</si>
  <si>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</si>
  <si>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</si>
  <si>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</si>
  <si>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</si>
  <si>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</si>
  <si>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</si>
  <si>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</si>
  <si>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</si>
  <si>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</si>
  <si>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</si>
  <si>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</si>
  <si>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</si>
  <si>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</si>
  <si>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</si>
  <si>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</si>
  <si>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</si>
  <si>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</si>
  <si>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</si>
  <si>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</si>
  <si>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</si>
  <si>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</si>
  <si>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</si>
  <si>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</si>
  <si>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</si>
  <si>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</si>
  <si>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</si>
  <si>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</si>
  <si>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</si>
  <si>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</si>
  <si>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</si>
  <si>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</si>
  <si>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</si>
  <si>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</si>
  <si>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</si>
  <si>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</si>
  <si>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</si>
  <si>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</si>
  <si>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</si>
  <si>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</si>
  <si>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</si>
  <si>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</si>
  <si>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</si>
  <si>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</si>
  <si>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</si>
  <si>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</si>
  <si>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</si>
  <si>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</si>
  <si>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</si>
  <si>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</si>
  <si>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</si>
  <si>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</si>
  <si>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</si>
  <si>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</si>
  <si>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</si>
  <si>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</si>
  <si>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</si>
  <si>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</si>
  <si>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</si>
  <si>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</si>
  <si>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</si>
  <si>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</si>
  <si>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</si>
  <si>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</si>
  <si>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</si>
  <si>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</si>
  <si>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</si>
  <si>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</si>
  <si>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</si>
  <si>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</si>
  <si>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</si>
  <si>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</si>
  <si>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</si>
  <si>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</si>
  <si>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</si>
  <si>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</si>
  <si>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</si>
  <si>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</si>
  <si>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</si>
  <si>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</si>
  <si>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</si>
  <si>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</si>
  <si>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</si>
  <si>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</si>
  <si>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</si>
  <si>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</si>
  <si>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</si>
  <si>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</si>
  <si>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</si>
  <si>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</si>
  <si>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</si>
  <si>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</si>
  <si>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</si>
  <si>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</si>
  <si>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</si>
  <si>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</si>
  <si>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</si>
  <si>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</si>
  <si>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</si>
  <si>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</si>
  <si>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</si>
  <si>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</si>
  <si>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</si>
  <si>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</si>
  <si>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</si>
  <si>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</si>
  <si>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</si>
  <si>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</si>
  <si>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</si>
  <si>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</si>
  <si>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</si>
  <si>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</si>
  <si>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</si>
  <si>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</si>
  <si>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</si>
  <si>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</si>
  <si>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</si>
  <si>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</si>
  <si>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</si>
  <si>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</si>
  <si>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</si>
  <si>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</si>
  <si>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</si>
  <si>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</si>
  <si>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</si>
  <si>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</si>
  <si>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</si>
  <si>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</si>
  <si>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</si>
  <si>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</si>
  <si>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</si>
  <si>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</si>
  <si>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</si>
  <si>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</si>
  <si>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</si>
  <si>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</si>
  <si>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</si>
  <si>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</si>
  <si>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</si>
  <si>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</si>
  <si>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</si>
  <si>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</si>
  <si>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</si>
  <si>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</si>
  <si>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</si>
  <si>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</si>
  <si>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</si>
  <si>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</si>
  <si>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</si>
  <si>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</si>
  <si>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</si>
  <si>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</si>
  <si>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</si>
  <si>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</si>
  <si>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</si>
  <si>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</si>
  <si>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</si>
  <si>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</si>
  <si>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</si>
  <si>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</si>
  <si>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</si>
  <si>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</si>
  <si>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</si>
  <si>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</si>
  <si>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</si>
  <si>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</si>
  <si>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</si>
  <si>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</si>
  <si>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</si>
  <si>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</si>
  <si>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</si>
  <si>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</si>
  <si>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</si>
  <si>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</si>
  <si>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</si>
  <si>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</si>
  <si>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</si>
  <si>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</si>
  <si>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</si>
  <si>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</si>
  <si>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</si>
  <si>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</si>
  <si>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</si>
  <si>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</si>
  <si>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</si>
  <si>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</si>
  <si>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</si>
  <si>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</si>
  <si>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</si>
  <si>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</si>
  <si>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</si>
  <si>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</si>
  <si>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</si>
  <si>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</si>
  <si>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</si>
  <si>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</si>
  <si>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</si>
  <si>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</si>
  <si>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</si>
  <si>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</si>
  <si>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</si>
  <si>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</si>
  <si>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</si>
  <si>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</si>
  <si>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</si>
  <si>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</si>
  <si>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</si>
  <si>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</si>
  <si>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</si>
  <si>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</si>
  <si>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</si>
  <si>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</si>
  <si>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</si>
  <si>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</si>
  <si>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</si>
  <si>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</si>
  <si>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</si>
  <si>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</si>
  <si>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</si>
  <si>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</si>
  <si>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</si>
  <si>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</si>
  <si>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</si>
  <si>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</si>
  <si>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</si>
  <si>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</si>
  <si>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</si>
  <si>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</si>
  <si>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</si>
  <si>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</si>
  <si>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</si>
  <si>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</si>
  <si>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</si>
  <si>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</si>
  <si>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</si>
  <si>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</si>
  <si>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</si>
  <si>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</si>
  <si>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</si>
  <si>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</si>
  <si>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</si>
  <si>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</si>
  <si>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</si>
  <si>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</si>
  <si>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</si>
  <si>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</si>
  <si>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</si>
  <si>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</si>
  <si>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</si>
  <si>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</si>
  <si>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</si>
  <si>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</si>
  <si>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</si>
  <si>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</si>
  <si>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</si>
  <si>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</si>
  <si>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</si>
  <si>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</si>
  <si>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</si>
  <si>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</si>
  <si>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</si>
  <si>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</si>
  <si>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</si>
  <si>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</si>
  <si>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</si>
  <si>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</si>
  <si>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</si>
  <si>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</si>
  <si>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</si>
  <si>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</si>
  <si>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</si>
  <si>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</si>
  <si>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</si>
  <si>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</si>
  <si>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</si>
  <si>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</si>
  <si>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</si>
  <si>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</si>
  <si>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</si>
  <si>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</si>
  <si>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</si>
  <si>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</si>
  <si>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</si>
  <si>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</si>
  <si>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</si>
  <si>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</si>
  <si>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</si>
  <si>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</si>
  <si>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</si>
  <si>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</si>
  <si>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</si>
  <si>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</si>
  <si>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</si>
  <si>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</si>
  <si>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</si>
  <si>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</si>
  <si>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</si>
  <si>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</si>
  <si>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</si>
  <si>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</si>
  <si>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</si>
  <si>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</si>
  <si>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</si>
  <si>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</si>
  <si>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</si>
  <si>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</si>
  <si>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</si>
  <si>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</si>
  <si>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</si>
  <si>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</si>
  <si>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</si>
  <si>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</si>
  <si>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</si>
  <si>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</si>
  <si>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</si>
  <si>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</si>
  <si>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</si>
  <si>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</si>
  <si>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</si>
  <si>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</si>
  <si>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</si>
  <si>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</si>
  <si>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</si>
  <si>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</si>
  <si>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</si>
  <si>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</si>
  <si>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</si>
  <si>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</si>
  <si>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</si>
  <si>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</si>
  <si>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</si>
  <si>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</si>
  <si>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</si>
  <si>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</si>
  <si>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</si>
  <si>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</si>
  <si>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</si>
  <si>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</si>
  <si>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</si>
  <si>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</si>
  <si>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</si>
  <si>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</si>
  <si>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</si>
  <si>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</si>
  <si>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</si>
  <si>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</si>
  <si>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</si>
  <si>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</si>
  <si>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</si>
  <si>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</si>
  <si>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</si>
  <si>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</si>
  <si>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</si>
  <si>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</si>
  <si>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</si>
  <si>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</si>
  <si>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</si>
  <si>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</si>
  <si>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</si>
  <si>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</si>
  <si>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</si>
  <si>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</si>
  <si>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</si>
  <si>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</si>
  <si>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</si>
  <si>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</si>
  <si>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</si>
  <si>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</si>
  <si>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</si>
  <si>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</si>
  <si>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</si>
  <si>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</si>
  <si>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</si>
  <si>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</si>
  <si>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</si>
  <si>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</si>
  <si>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</si>
  <si>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</si>
  <si>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</si>
  <si>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</si>
  <si>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</si>
  <si>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</si>
  <si>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</si>
  <si>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</si>
  <si>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</si>
  <si>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</si>
  <si>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</si>
  <si>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</si>
  <si>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</si>
  <si>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</si>
  <si>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</si>
  <si>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</si>
  <si>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</si>
  <si>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</si>
  <si>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</si>
  <si>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</si>
  <si>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</si>
  <si>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</si>
  <si>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</si>
  <si>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</si>
  <si>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</si>
  <si>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</si>
  <si>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</si>
  <si>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</si>
  <si>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</si>
  <si>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</si>
  <si>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</si>
  <si>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</si>
  <si>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</si>
  <si>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</si>
  <si>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</si>
  <si>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</si>
  <si>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</si>
  <si>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</si>
  <si>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</si>
  <si>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</si>
  <si>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</si>
  <si>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</si>
  <si>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</si>
  <si>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</si>
  <si>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</si>
  <si>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</si>
  <si>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</si>
  <si>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</si>
  <si>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</si>
  <si>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</si>
  <si>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</si>
  <si>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</si>
  <si>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</si>
  <si>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</si>
  <si>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</si>
  <si>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</si>
  <si>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</si>
  <si>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</si>
  <si>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</si>
  <si>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</si>
  <si>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</si>
  <si>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</si>
  <si>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</si>
  <si>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</si>
  <si>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</si>
  <si>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</si>
  <si>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</si>
  <si>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</si>
  <si>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</si>
  <si>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</si>
  <si>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</si>
  <si>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</si>
  <si>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</si>
  <si>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</si>
  <si>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</si>
  <si>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</si>
  <si>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</si>
  <si>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</si>
  <si>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</si>
  <si>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</si>
  <si>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</si>
  <si>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</si>
  <si>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</si>
  <si>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</si>
  <si>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</si>
  <si>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</si>
  <si>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</si>
  <si>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</si>
  <si>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</si>
  <si>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</si>
  <si>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</si>
  <si>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</si>
  <si>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</si>
  <si>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</si>
  <si>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</si>
  <si>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</si>
  <si>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</si>
  <si>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</si>
  <si>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</si>
  <si>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</si>
  <si>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</si>
  <si>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</si>
  <si>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</si>
  <si>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</si>
  <si>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</si>
  <si>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</si>
  <si>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</si>
  <si>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</si>
  <si>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</si>
  <si>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</si>
  <si>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</si>
  <si>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</si>
  <si>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</si>
  <si>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</si>
  <si>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</si>
  <si>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</si>
  <si>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</si>
  <si>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</si>
  <si>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</si>
  <si>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</si>
  <si>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</si>
  <si>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</si>
  <si>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</si>
  <si>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</si>
  <si>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</si>
  <si>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</si>
  <si>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</si>
  <si>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</si>
  <si>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</si>
  <si>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</si>
  <si>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</si>
  <si>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</si>
  <si>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</si>
  <si>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</si>
  <si>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</si>
  <si>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</si>
  <si>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</si>
  <si>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</si>
  <si>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</si>
  <si>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</si>
  <si>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</si>
  <si>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</si>
  <si>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</si>
  <si>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</si>
  <si>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</si>
  <si>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</si>
  <si>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</si>
  <si>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</si>
  <si>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</si>
  <si>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</si>
  <si>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</si>
  <si>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</si>
  <si>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</si>
  <si>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</si>
  <si>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</si>
  <si>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</si>
  <si>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</si>
  <si>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</si>
  <si>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</si>
  <si>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</si>
  <si>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</si>
  <si>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</si>
  <si>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</si>
  <si>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</si>
  <si>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</si>
  <si>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</si>
  <si>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</si>
  <si>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</si>
  <si>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</si>
  <si>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</si>
  <si>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</si>
  <si>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</si>
  <si>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</si>
  <si>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</si>
  <si>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</si>
  <si>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</si>
  <si>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</si>
  <si>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</si>
  <si>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</si>
  <si>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</si>
  <si>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</si>
  <si>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</si>
  <si>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</si>
  <si>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</si>
  <si>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</si>
  <si>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</si>
  <si>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</si>
  <si>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</si>
  <si>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</si>
  <si>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</si>
  <si>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</si>
  <si>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</si>
  <si>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</si>
  <si>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</si>
  <si>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</si>
  <si>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</si>
  <si>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</si>
  <si>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</si>
  <si>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</si>
  <si>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</si>
  <si>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</si>
  <si>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</si>
  <si>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</si>
  <si>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</si>
  <si>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</si>
  <si>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</si>
  <si>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</si>
  <si>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</si>
  <si>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</si>
  <si>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</si>
  <si>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</si>
  <si>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</si>
  <si>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</si>
  <si>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</si>
  <si>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</si>
  <si>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</si>
  <si>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</si>
  <si>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</si>
  <si>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</si>
  <si>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</si>
  <si>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</si>
  <si>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</si>
  <si>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</si>
  <si>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</si>
  <si>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</si>
  <si>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</si>
  <si>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</si>
  <si>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</si>
  <si>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</si>
  <si>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</si>
  <si>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</si>
  <si>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</si>
  <si>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</si>
  <si>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</si>
  <si>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</si>
  <si>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</si>
  <si>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</si>
  <si>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</si>
  <si>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</si>
  <si>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</si>
  <si>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</si>
  <si>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</si>
  <si>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</si>
  <si>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</si>
  <si>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</si>
  <si>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</si>
  <si>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</si>
  <si>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</si>
  <si>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</si>
  <si>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</si>
  <si>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</si>
  <si>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</si>
  <si>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</si>
  <si>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</si>
  <si>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</si>
  <si>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</si>
  <si>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</si>
  <si>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</si>
  <si>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</si>
  <si>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</si>
  <si>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</si>
  <si>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</si>
  <si>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</si>
  <si>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</si>
  <si>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</si>
  <si>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</si>
  <si>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</si>
  <si>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</si>
  <si>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</si>
  <si>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</si>
  <si>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</si>
  <si>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</si>
  <si>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</si>
  <si>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</si>
  <si>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</si>
  <si>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</si>
  <si>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</si>
  <si>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</si>
  <si>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</si>
  <si>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</si>
  <si>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</si>
  <si>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</si>
  <si>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</si>
  <si>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</si>
  <si>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</si>
  <si>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</si>
  <si>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</si>
  <si>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</si>
  <si>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</si>
  <si>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</si>
  <si>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</si>
  <si>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</si>
  <si>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</si>
  <si>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</si>
  <si>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</si>
  <si>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</si>
  <si>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</si>
  <si>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</si>
  <si>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</si>
  <si>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</si>
  <si>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</si>
  <si>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</si>
  <si>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</si>
  <si>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</si>
  <si>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</si>
  <si>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</si>
  <si>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</si>
  <si>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</si>
  <si>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</si>
  <si>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</si>
  <si>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</si>
  <si>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</si>
  <si>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</si>
  <si>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</si>
  <si>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</si>
  <si>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</si>
  <si>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</si>
  <si>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</si>
  <si>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</si>
  <si>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</si>
  <si>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</si>
  <si>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</si>
  <si>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</si>
  <si>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</si>
  <si>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</si>
  <si>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</si>
  <si>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</si>
  <si>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</si>
  <si>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</si>
  <si>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</si>
  <si>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</si>
  <si>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</si>
  <si>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</si>
  <si>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</si>
  <si>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</si>
  <si>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</si>
  <si>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</si>
  <si>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</si>
  <si>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</si>
  <si>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</si>
  <si>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</si>
  <si>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</si>
  <si>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</si>
  <si>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</si>
  <si>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</si>
  <si>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</si>
  <si>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</si>
  <si>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</si>
  <si>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</si>
  <si>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</si>
  <si>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</si>
  <si>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</si>
  <si>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</si>
  <si>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</si>
  <si>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</si>
  <si>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</si>
  <si>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</si>
  <si>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</si>
  <si>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</si>
  <si>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</si>
  <si>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</si>
  <si>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</si>
  <si>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</si>
  <si>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</si>
  <si>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</si>
  <si>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</si>
  <si>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</si>
  <si>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</si>
  <si>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</si>
  <si>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</si>
  <si>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</si>
  <si>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</si>
  <si>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</si>
  <si>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</si>
  <si>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</si>
  <si>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</si>
  <si>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</si>
  <si>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</si>
  <si>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</si>
  <si>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</si>
  <si>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</si>
  <si>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</si>
  <si>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</si>
  <si>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</si>
  <si>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</si>
  <si>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</si>
  <si>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</si>
  <si>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</si>
  <si>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</si>
  <si>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</si>
  <si>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</si>
  <si>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</si>
  <si>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</si>
  <si>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</si>
  <si>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</si>
  <si>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</si>
  <si>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</si>
  <si>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</si>
  <si>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</si>
  <si>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</si>
  <si>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</si>
  <si>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</si>
  <si>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</si>
  <si>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</si>
  <si>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</si>
  <si>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</si>
  <si>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</si>
  <si>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</si>
  <si>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</si>
  <si>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</si>
  <si>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</si>
  <si>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</si>
  <si>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</si>
  <si>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</si>
  <si>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</si>
  <si>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</si>
  <si>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</si>
  <si>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</si>
  <si>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</si>
  <si>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</si>
  <si>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</si>
  <si>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</si>
  <si>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</si>
  <si>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</si>
  <si>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</si>
  <si>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</si>
  <si>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</si>
  <si>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</si>
  <si>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</si>
  <si>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</si>
  <si>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</si>
  <si>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</si>
  <si>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</si>
  <si>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</si>
  <si>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</si>
  <si>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</si>
  <si>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</si>
  <si>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</si>
  <si>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</si>
  <si>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</si>
  <si>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</si>
  <si>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</si>
  <si>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</si>
  <si>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</si>
  <si>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</si>
  <si>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</si>
  <si>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</si>
  <si>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</si>
  <si>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</si>
  <si>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</si>
  <si>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</si>
  <si>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</si>
  <si>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</si>
  <si>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</si>
  <si>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</si>
  <si>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</si>
  <si>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</si>
  <si>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</si>
  <si>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</si>
  <si>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</si>
  <si>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</si>
  <si>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</si>
  <si>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</si>
  <si>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</si>
  <si>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</si>
  <si>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</si>
  <si>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</si>
  <si>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</si>
  <si>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</si>
  <si>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</si>
  <si>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</si>
  <si>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</si>
  <si>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</si>
  <si>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</si>
  <si>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</si>
  <si>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</si>
  <si>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</si>
  <si>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</si>
  <si>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</si>
  <si>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</si>
  <si>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</si>
  <si>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</si>
  <si>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</si>
  <si>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</si>
  <si>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</si>
  <si>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</si>
  <si>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</si>
  <si>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</si>
  <si>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</si>
  <si>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</si>
  <si>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</si>
  <si>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</si>
  <si>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</si>
  <si>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</si>
  <si>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</si>
  <si>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</si>
  <si>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</si>
  <si>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</si>
  <si>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</si>
  <si>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</si>
  <si>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</si>
  <si>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</si>
  <si>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</si>
  <si>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</si>
  <si>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</si>
  <si>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</si>
  <si>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</si>
  <si>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</si>
  <si>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</si>
  <si>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</si>
  <si>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</si>
  <si>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</si>
  <si>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</si>
  <si>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</si>
  <si>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</si>
  <si>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</si>
  <si>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</si>
  <si>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</si>
  <si>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</si>
  <si>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</si>
  <si>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</si>
  <si>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</si>
  <si>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</si>
  <si>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</si>
  <si>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</si>
  <si>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</si>
  <si>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</si>
  <si>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</si>
  <si>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</si>
  <si>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</si>
  <si>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</si>
  <si>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</si>
  <si>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</si>
  <si>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</si>
  <si>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</si>
  <si>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</si>
  <si>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</si>
  <si>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</si>
  <si>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</si>
  <si>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</si>
  <si>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</si>
  <si>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</si>
  <si>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</si>
  <si>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</si>
  <si>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</si>
  <si>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</si>
  <si>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</si>
  <si>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</si>
  <si>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</si>
  <si>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</si>
  <si>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</si>
  <si>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</si>
  <si>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</si>
  <si>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</si>
  <si>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</si>
  <si>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</si>
  <si>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</si>
  <si>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</si>
  <si>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</si>
  <si>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</si>
  <si>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</si>
  <si>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</si>
  <si>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</si>
  <si>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</si>
  <si>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</si>
  <si>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</si>
  <si>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</si>
  <si>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</si>
  <si>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</si>
  <si>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</si>
  <si>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</si>
  <si>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</si>
  <si>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</si>
  <si>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</si>
  <si>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</si>
  <si>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</si>
  <si>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</si>
  <si>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</si>
  <si>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</si>
  <si>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</si>
  <si>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</si>
  <si>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</si>
  <si>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</si>
  <si>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</si>
  <si>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</si>
  <si>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</si>
  <si>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</si>
  <si>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</si>
  <si>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</si>
  <si>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</si>
  <si>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</si>
  <si>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</si>
  <si>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</si>
  <si>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</si>
  <si>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</si>
  <si>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</si>
  <si>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</si>
  <si>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</si>
  <si>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</si>
  <si>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</si>
  <si>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</si>
  <si>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</si>
  <si>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</si>
  <si>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</si>
  <si>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</si>
  <si>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</si>
  <si>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</si>
  <si>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</si>
  <si>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</si>
  <si>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</si>
  <si>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</si>
  <si>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</si>
  <si>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</si>
  <si>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</si>
  <si>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</si>
  <si>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</si>
  <si>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</si>
  <si>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</si>
  <si>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</si>
  <si>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</si>
  <si>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</si>
  <si>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</si>
  <si>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</si>
  <si>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</si>
  <si>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</si>
  <si>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</si>
  <si>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</si>
  <si>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</si>
  <si>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</si>
  <si>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</si>
  <si>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</si>
  <si>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</si>
  <si>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</si>
  <si>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</si>
  <si>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</si>
  <si>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</si>
  <si>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</si>
  <si>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</si>
  <si>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</si>
  <si>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</si>
  <si>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</si>
  <si>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</si>
  <si>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</si>
  <si>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</si>
  <si>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</si>
  <si>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</si>
  <si>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</si>
  <si>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</si>
  <si>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</si>
  <si>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</si>
  <si>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</si>
  <si>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</si>
  <si>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</si>
  <si>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</si>
  <si>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</si>
  <si>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</si>
  <si>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</si>
  <si>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</si>
  <si>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</si>
  <si>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</si>
  <si>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</si>
  <si>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</si>
  <si>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</si>
  <si>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</si>
  <si>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</si>
  <si>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</si>
  <si>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</si>
  <si>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</si>
  <si>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</si>
  <si>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</si>
  <si>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</si>
  <si>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</si>
  <si>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</si>
  <si>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</si>
  <si>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</si>
  <si>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</si>
  <si>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</si>
  <si>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</si>
  <si>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</si>
  <si>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</si>
  <si>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</si>
  <si>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</si>
  <si>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</si>
  <si>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</si>
  <si>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</si>
  <si>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</si>
  <si>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</si>
  <si>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</si>
  <si>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</si>
  <si>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</si>
  <si>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</si>
  <si>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</si>
  <si>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</si>
  <si>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</si>
  <si>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</si>
  <si>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</si>
  <si>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</si>
  <si>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</si>
  <si>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</si>
  <si>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</si>
  <si>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</si>
  <si>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</si>
  <si>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</si>
  <si>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</si>
  <si>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</si>
  <si>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</si>
  <si>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</si>
  <si>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</si>
  <si>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</si>
  <si>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</si>
  <si>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</si>
  <si>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</si>
  <si>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</si>
  <si>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</si>
  <si>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</si>
  <si>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</si>
  <si>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</si>
  <si>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</si>
  <si>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</si>
  <si>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</si>
  <si>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</si>
  <si>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</si>
  <si>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</si>
  <si>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</si>
  <si>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</si>
  <si>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</si>
  <si>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</si>
  <si>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</si>
  <si>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</si>
  <si>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</si>
  <si>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</si>
  <si>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</si>
  <si>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</si>
  <si>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</si>
  <si>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</si>
  <si>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</si>
  <si>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</si>
  <si>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</si>
  <si>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</si>
  <si>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</si>
  <si>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</si>
  <si>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</si>
  <si>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</si>
  <si>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</si>
  <si>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</si>
  <si>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</si>
  <si>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</si>
  <si>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</si>
  <si>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</si>
  <si>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</si>
  <si>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</si>
  <si>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</si>
  <si>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</si>
  <si>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</si>
  <si>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</si>
  <si>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</si>
  <si>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</si>
  <si>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</si>
  <si>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</si>
  <si>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</si>
  <si>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</si>
  <si>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</si>
  <si>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</si>
  <si>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</si>
  <si>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</si>
  <si>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</si>
  <si>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</si>
  <si>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</si>
  <si>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</si>
  <si>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</si>
  <si>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</si>
  <si>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</si>
  <si>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</si>
  <si>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</si>
  <si>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</si>
  <si>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</si>
  <si>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</si>
  <si>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</si>
  <si>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</si>
  <si>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</si>
  <si>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</si>
  <si>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</si>
  <si>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</si>
  <si>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</si>
  <si>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</si>
  <si>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</si>
  <si>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</si>
  <si>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</si>
  <si>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</si>
  <si>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</si>
  <si>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</si>
  <si>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</si>
  <si>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</si>
  <si>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</si>
  <si>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</si>
  <si>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</si>
  <si>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</si>
  <si>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</si>
  <si>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</si>
  <si>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</si>
  <si>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</si>
  <si>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</si>
  <si>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</si>
  <si>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</si>
  <si>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</si>
  <si>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</si>
  <si>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</si>
  <si>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</si>
  <si>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</si>
  <si>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</si>
  <si>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</si>
  <si>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</si>
  <si>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</si>
  <si>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</si>
  <si>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</si>
  <si>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</si>
  <si>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</si>
  <si>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</si>
  <si>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</si>
  <si>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</si>
  <si>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</si>
  <si>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</si>
  <si>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</si>
  <si>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</si>
  <si>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</si>
  <si>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</si>
  <si>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</si>
  <si>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</si>
  <si>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</si>
  <si>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</si>
  <si>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</si>
  <si>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</si>
  <si>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</si>
  <si>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</si>
  <si>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</si>
  <si>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</si>
  <si>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</si>
  <si>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</si>
  <si>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</si>
  <si>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</si>
  <si>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</si>
  <si>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</si>
  <si>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</si>
  <si>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</si>
  <si>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</si>
  <si>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</si>
  <si>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</si>
  <si>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</si>
  <si>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</si>
  <si>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</si>
  <si>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</si>
  <si>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</si>
  <si>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</si>
  <si>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</si>
  <si>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</si>
  <si>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</si>
  <si>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</si>
  <si>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</si>
  <si>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</si>
  <si>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</si>
  <si>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</si>
  <si>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</si>
  <si>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</si>
  <si>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</si>
  <si>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</si>
  <si>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</si>
  <si>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</si>
  <si>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</si>
  <si>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</si>
  <si>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</si>
  <si>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</si>
  <si>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</si>
  <si>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</si>
  <si>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</si>
  <si>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</si>
  <si>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</si>
  <si>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</si>
  <si>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</si>
  <si>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</si>
  <si>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</si>
  <si>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</si>
  <si>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</si>
  <si>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</si>
  <si>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</si>
  <si>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</si>
  <si>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</si>
  <si>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</si>
  <si>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</si>
  <si>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</si>
  <si>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</si>
  <si>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</si>
  <si>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</si>
  <si>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</si>
  <si>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</si>
  <si>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</si>
  <si>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</si>
  <si>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</si>
  <si>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</si>
  <si>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</si>
  <si>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</si>
  <si>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</si>
  <si>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</si>
  <si>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</si>
  <si>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</si>
  <si>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</si>
  <si>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</si>
  <si>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</si>
  <si>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</si>
  <si>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</si>
  <si>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</si>
  <si>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</si>
  <si>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</si>
  <si>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</si>
  <si>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</si>
  <si>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</si>
  <si>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</si>
  <si>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</si>
  <si>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</si>
  <si>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</si>
  <si>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</si>
  <si>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</si>
  <si>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</si>
  <si>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</si>
  <si>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</si>
  <si>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</si>
  <si>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</si>
  <si>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</si>
  <si>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</si>
  <si>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</si>
  <si>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</si>
  <si>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</si>
  <si>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</si>
  <si>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</si>
  <si>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</si>
  <si>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</si>
  <si>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</si>
  <si>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</si>
  <si>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</si>
  <si>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</si>
  <si>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</si>
  <si>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</si>
  <si>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</si>
  <si>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</si>
  <si>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</si>
  <si>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</si>
  <si>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</si>
  <si>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</si>
  <si>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</si>
  <si>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</si>
  <si>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</si>
  <si>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</si>
  <si>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</si>
  <si>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</si>
  <si>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</si>
  <si>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</si>
  <si>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</si>
  <si>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</si>
  <si>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</si>
  <si>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</si>
  <si>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</si>
  <si>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</si>
  <si>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</si>
  <si>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</si>
  <si>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</si>
  <si>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</si>
  <si>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</si>
  <si>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</si>
  <si>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</si>
  <si>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</si>
  <si>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</si>
  <si>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</si>
  <si>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</si>
  <si>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</si>
  <si>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</si>
  <si>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</si>
  <si>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</si>
  <si>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</si>
  <si>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</si>
  <si>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</si>
  <si>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</si>
  <si>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</si>
  <si>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</si>
  <si>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</si>
  <si>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</si>
  <si>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</si>
  <si>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</si>
  <si>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</si>
  <si>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</si>
  <si>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</si>
  <si>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</si>
  <si>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</si>
  <si>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</si>
  <si>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</si>
  <si>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</si>
  <si>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</si>
  <si>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</si>
  <si>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</si>
  <si>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</si>
  <si>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</si>
  <si>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</si>
  <si>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</si>
  <si>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</si>
  <si>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</si>
  <si>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</si>
  <si>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</si>
  <si>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</si>
  <si>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</si>
  <si>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</si>
  <si>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</si>
  <si>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</si>
  <si>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</si>
  <si>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</si>
  <si>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</si>
  <si>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</si>
  <si>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</si>
  <si>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</si>
  <si>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</si>
  <si>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</si>
  <si>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</si>
  <si>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</si>
  <si>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</si>
  <si>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</si>
  <si>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</si>
  <si>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</si>
  <si>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</si>
  <si>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</si>
  <si>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</si>
  <si>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</si>
  <si>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</si>
  <si>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</si>
  <si>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</si>
  <si>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</si>
  <si>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</si>
  <si>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</si>
  <si>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</si>
  <si>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</si>
  <si>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</si>
  <si>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</si>
  <si>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</si>
  <si>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</si>
  <si>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</si>
  <si>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</si>
  <si>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</si>
  <si>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</si>
  <si>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</si>
  <si>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</si>
  <si>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</si>
  <si>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</si>
  <si>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</si>
  <si>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</si>
  <si>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</si>
  <si>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</si>
  <si>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</si>
  <si>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</si>
  <si>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</si>
  <si>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</si>
  <si>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</si>
  <si>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</si>
  <si>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</si>
  <si>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</si>
  <si>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</si>
  <si>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</si>
  <si>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</si>
  <si>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</si>
  <si>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</si>
  <si>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</si>
  <si>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</si>
  <si>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</si>
  <si>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</si>
  <si>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</si>
  <si>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</si>
  <si>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</si>
  <si>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</si>
  <si>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</si>
  <si>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</si>
  <si>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</si>
  <si>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</si>
  <si>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</si>
  <si>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</si>
  <si>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</si>
  <si>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</si>
  <si>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</si>
  <si>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</si>
  <si>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</si>
  <si>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</si>
  <si>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</si>
  <si>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</si>
  <si>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</si>
  <si>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</si>
  <si>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</si>
  <si>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</si>
  <si>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</si>
  <si>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</si>
  <si>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</si>
  <si>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</si>
  <si>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</si>
  <si>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</si>
  <si>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</si>
  <si>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</si>
  <si>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</si>
  <si>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</si>
  <si>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</si>
  <si>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</si>
  <si>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</si>
  <si>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</si>
  <si>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</si>
  <si>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</si>
  <si>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</si>
  <si>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</si>
  <si>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</si>
  <si>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</si>
  <si>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</si>
  <si>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</si>
  <si>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</si>
  <si>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</si>
  <si>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</si>
  <si>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</si>
  <si>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</si>
  <si>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</si>
  <si>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</si>
  <si>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</si>
  <si>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</si>
  <si>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</si>
  <si>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</si>
  <si>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</si>
  <si>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</si>
  <si>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</si>
  <si>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</si>
  <si>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</si>
  <si>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</si>
  <si>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</si>
  <si>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</si>
  <si>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</si>
  <si>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</si>
  <si>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</si>
  <si>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</si>
  <si>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</si>
  <si>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</si>
  <si>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</si>
  <si>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</si>
  <si>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</si>
  <si>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</si>
  <si>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</si>
  <si>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</si>
  <si>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</si>
  <si>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</si>
  <si>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</si>
  <si>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</si>
  <si>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</si>
  <si>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</si>
  <si>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</si>
  <si>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</si>
  <si>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</si>
  <si>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</si>
  <si>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</si>
  <si>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</si>
  <si>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</si>
  <si>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</si>
  <si>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</si>
  <si>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</si>
  <si>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</si>
  <si>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</si>
  <si>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</si>
  <si>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</si>
  <si>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</si>
  <si>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</si>
  <si>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</si>
  <si>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</si>
  <si>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</si>
  <si>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</si>
  <si>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</si>
  <si>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</si>
  <si>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</si>
  <si>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</si>
  <si>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</si>
  <si>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</si>
  <si>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</si>
  <si>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</si>
  <si>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</si>
  <si>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</si>
  <si>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</si>
  <si>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</si>
  <si>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</si>
  <si>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</si>
  <si>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</si>
  <si>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</si>
  <si>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</si>
  <si>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</si>
  <si>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</si>
  <si>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</si>
  <si>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</si>
  <si>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</si>
  <si>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</si>
  <si>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</si>
  <si>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</si>
  <si>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</si>
  <si>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</si>
  <si>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</si>
  <si>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</si>
  <si>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</si>
  <si>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</si>
  <si>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</si>
  <si>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</si>
  <si>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</si>
  <si>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</si>
  <si>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</si>
  <si>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</si>
  <si>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</si>
  <si>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</si>
  <si>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</si>
  <si>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</si>
  <si>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</si>
  <si>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</si>
  <si>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</si>
  <si>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</si>
  <si>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</si>
  <si>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</si>
  <si>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</si>
  <si>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</si>
  <si>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</si>
  <si>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</si>
  <si>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</si>
  <si>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</si>
  <si>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</si>
  <si>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</si>
  <si>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</si>
  <si>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</si>
  <si>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</si>
  <si>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</si>
  <si>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</si>
  <si>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</si>
  <si>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</si>
  <si>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</si>
  <si>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</si>
  <si>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</si>
  <si>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</si>
  <si>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</si>
  <si>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</si>
  <si>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</si>
  <si>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</si>
  <si>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</si>
  <si>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</si>
  <si>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</si>
  <si>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</si>
  <si>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</si>
  <si>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</si>
  <si>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</si>
  <si>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</si>
  <si>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</si>
  <si>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</si>
  <si>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</si>
  <si>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</si>
  <si>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</si>
  <si>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</si>
  <si>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</si>
  <si>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</si>
  <si>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</si>
  <si>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</si>
  <si>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</si>
  <si>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</si>
  <si>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</si>
  <si>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</si>
  <si>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</si>
  <si>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</si>
  <si>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</si>
  <si>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</si>
  <si>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</si>
  <si>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</si>
  <si>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</si>
  <si>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</si>
  <si>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</si>
  <si>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</si>
  <si>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</si>
  <si>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</si>
  <si>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</si>
  <si>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</si>
  <si>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</si>
  <si>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</si>
  <si>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</si>
  <si>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</si>
  <si>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</si>
  <si>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</si>
  <si>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</si>
  <si>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</si>
  <si>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</si>
  <si>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</si>
  <si>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</si>
  <si>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</si>
  <si>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</si>
  <si>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</si>
  <si>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</si>
  <si>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</si>
  <si>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</si>
  <si>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</si>
  <si>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</si>
  <si>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</si>
  <si>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</si>
  <si>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</si>
  <si>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</si>
  <si>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</si>
  <si>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</si>
  <si>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</si>
  <si>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</si>
  <si>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</si>
  <si>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</si>
  <si>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</si>
  <si>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</si>
  <si>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</si>
  <si>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</si>
  <si>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</si>
  <si>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</si>
  <si>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</si>
  <si>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</si>
  <si>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</si>
  <si>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</si>
  <si>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</si>
  <si>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</si>
  <si>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</si>
  <si>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</si>
  <si>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</si>
  <si>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</si>
  <si>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</si>
  <si>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</si>
  <si>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</si>
  <si>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</si>
  <si>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</si>
  <si>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</si>
  <si>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</si>
  <si>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</si>
  <si>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</si>
  <si>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</si>
  <si>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</si>
  <si>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</si>
  <si>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</si>
  <si>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</si>
  <si>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</si>
  <si>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</si>
  <si>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</si>
  <si>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</si>
  <si>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</si>
  <si>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</si>
  <si>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</si>
  <si>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</si>
  <si>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</si>
  <si>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</si>
  <si>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</si>
  <si>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</si>
  <si>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</si>
  <si>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</si>
  <si>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</si>
  <si>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</si>
  <si>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</si>
  <si>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</si>
  <si>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</si>
  <si>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</si>
  <si>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</si>
  <si>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</si>
  <si>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</si>
  <si>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</si>
  <si>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</si>
  <si>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</si>
  <si>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</si>
  <si>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</si>
  <si>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</si>
  <si>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</si>
  <si>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</si>
  <si>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</si>
  <si>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</si>
  <si>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</si>
  <si>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</si>
  <si>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</si>
  <si>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</si>
  <si>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</si>
  <si>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</si>
  <si>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</si>
  <si>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</si>
  <si>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</si>
  <si>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</si>
  <si>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</si>
  <si>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</si>
  <si>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</si>
  <si>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</si>
  <si>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</si>
  <si>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</si>
  <si>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</si>
  <si>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</si>
  <si>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</si>
  <si>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</si>
  <si>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</si>
  <si>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</si>
  <si>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</si>
  <si>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</si>
  <si>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</si>
  <si>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</si>
  <si>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</si>
  <si>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</si>
  <si>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</si>
  <si>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</si>
  <si>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</si>
  <si>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</si>
  <si>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</si>
  <si>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</si>
  <si>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</si>
  <si>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</si>
  <si>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</si>
  <si>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</si>
  <si>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</si>
  <si>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</si>
  <si>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</si>
  <si>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</si>
  <si>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</si>
  <si>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</si>
  <si>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</si>
  <si>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</si>
  <si>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</si>
  <si>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</si>
  <si>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</si>
  <si>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</si>
  <si>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</si>
  <si>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</si>
  <si>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</si>
  <si>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</si>
  <si>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</si>
  <si>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</si>
  <si>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</si>
  <si>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</si>
  <si>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</si>
  <si>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</si>
  <si>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</si>
  <si>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</si>
  <si>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</si>
  <si>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</si>
  <si>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</si>
  <si>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</si>
  <si>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</si>
  <si>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</si>
  <si>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</si>
  <si>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</si>
  <si>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</si>
  <si>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</si>
  <si>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</si>
  <si>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</si>
  <si>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</si>
  <si>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</si>
  <si>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</si>
  <si>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</si>
  <si>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</si>
  <si>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</si>
  <si>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</si>
  <si>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</si>
  <si>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</si>
  <si>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</si>
  <si>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</si>
  <si>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</si>
  <si>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</si>
  <si>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</si>
  <si>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</si>
  <si>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</si>
  <si>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</si>
  <si>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</si>
  <si>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</si>
  <si>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</si>
  <si>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</si>
  <si>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</si>
  <si>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</si>
  <si>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</si>
  <si>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</si>
  <si>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</si>
  <si>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</si>
  <si>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</si>
  <si>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</si>
  <si>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</si>
  <si>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</si>
  <si>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</si>
  <si>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</si>
  <si>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</si>
  <si>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</si>
  <si>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</si>
  <si>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</si>
  <si>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</si>
  <si>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</si>
  <si>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</si>
  <si>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</si>
  <si>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</si>
  <si>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</si>
  <si>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</si>
  <si>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</si>
  <si>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</si>
  <si>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</si>
  <si>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</si>
  <si>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</si>
  <si>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</si>
  <si>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</si>
  <si>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</si>
  <si>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</si>
  <si>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</si>
  <si>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</si>
  <si>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</si>
  <si>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</si>
  <si>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</si>
  <si>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</si>
  <si>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</si>
  <si>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</si>
  <si>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</si>
  <si>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</si>
  <si>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</si>
  <si>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</si>
  <si>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</si>
  <si>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</si>
  <si>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</si>
  <si>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</si>
  <si>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</si>
  <si>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</si>
  <si>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</si>
  <si>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</si>
  <si>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</si>
  <si>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</si>
  <si>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</si>
  <si>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</si>
  <si>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</si>
  <si>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</si>
  <si>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</si>
  <si>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</si>
  <si>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</si>
  <si>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</si>
  <si>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</si>
  <si>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</si>
  <si>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</si>
  <si>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</si>
  <si>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</si>
  <si>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</si>
  <si>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</si>
  <si>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</si>
  <si>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</si>
  <si>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</si>
  <si>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</si>
  <si>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</si>
  <si>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</si>
  <si>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</si>
  <si>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</si>
  <si>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</si>
  <si>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</si>
  <si>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</si>
  <si>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</si>
  <si>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</si>
  <si>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</si>
  <si>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</si>
  <si>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</si>
  <si>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</si>
  <si>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</si>
  <si>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</si>
  <si>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</si>
  <si>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</si>
  <si>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</si>
  <si>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</si>
  <si>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</si>
  <si>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</si>
  <si>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</si>
  <si>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</si>
  <si>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</si>
  <si>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</si>
  <si>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</si>
  <si>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</si>
  <si>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</si>
  <si>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</si>
  <si>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</si>
  <si>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</si>
  <si>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</si>
  <si>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</si>
  <si>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</si>
  <si>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</si>
  <si>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</si>
  <si>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</si>
  <si>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</si>
  <si>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</si>
  <si>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</si>
  <si>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</si>
  <si>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</si>
  <si>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</si>
  <si>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</si>
  <si>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</si>
  <si>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</si>
  <si>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</si>
  <si>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</si>
  <si>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</si>
  <si>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</si>
  <si>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</si>
  <si>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</si>
  <si>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</si>
  <si>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</si>
  <si>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</si>
  <si>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</si>
  <si>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</si>
  <si>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</si>
  <si>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</si>
  <si>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</si>
  <si>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</si>
  <si>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</si>
  <si>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</si>
  <si>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</si>
  <si>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</si>
  <si>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</si>
  <si>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</si>
  <si>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</si>
  <si>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</si>
  <si>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</si>
  <si>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</si>
  <si>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</si>
  <si>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</si>
  <si>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</si>
  <si>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</si>
  <si>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</si>
  <si>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</si>
  <si>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</si>
  <si>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</si>
  <si>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</si>
  <si>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</si>
  <si>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</si>
  <si>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</si>
  <si>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</si>
  <si>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</si>
  <si>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</si>
  <si>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</si>
  <si>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</si>
  <si>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</si>
  <si>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</si>
  <si>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</si>
  <si>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</si>
  <si>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</si>
  <si>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</si>
  <si>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</si>
  <si>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</si>
  <si>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</si>
  <si>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</si>
  <si>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</si>
  <si>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</si>
  <si>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</si>
  <si>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</si>
  <si>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</si>
  <si>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</si>
  <si>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</si>
  <si>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</si>
  <si>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</si>
  <si>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</si>
  <si>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</si>
  <si>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</si>
  <si>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</si>
  <si>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</si>
  <si>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</si>
  <si>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</si>
  <si>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</si>
  <si>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</si>
  <si>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</si>
  <si>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</si>
  <si>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</si>
  <si>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</si>
  <si>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</si>
  <si>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</si>
  <si>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</si>
  <si>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</si>
  <si>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</si>
  <si>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</si>
  <si>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</si>
  <si>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</si>
  <si>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</si>
  <si>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</si>
  <si>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</si>
  <si>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</si>
  <si>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</si>
  <si>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</si>
  <si>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</si>
  <si>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</si>
  <si>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</si>
  <si>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</si>
  <si>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</si>
  <si>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</si>
  <si>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</si>
  <si>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</si>
  <si>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</si>
  <si>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</si>
  <si>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</si>
  <si>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</si>
  <si>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</si>
  <si>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</si>
  <si>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</si>
  <si>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</si>
  <si>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</si>
  <si>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</si>
  <si>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</si>
  <si>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</si>
  <si>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</si>
  <si>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</si>
  <si>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</si>
  <si>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</si>
  <si>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</si>
  <si>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</si>
  <si>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</si>
  <si>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</si>
  <si>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</si>
  <si>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</si>
  <si>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</si>
  <si>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</si>
  <si>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</si>
  <si>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</si>
  <si>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</si>
  <si>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</si>
  <si>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</si>
  <si>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</si>
  <si>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</si>
  <si>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</si>
  <si>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</si>
  <si>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</si>
  <si>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</si>
  <si>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</si>
  <si>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</si>
  <si>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</si>
  <si>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</si>
  <si>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</si>
  <si>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</si>
  <si>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</si>
  <si>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</si>
  <si>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</si>
  <si>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</si>
  <si>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</si>
  <si>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</si>
  <si>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</si>
  <si>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</si>
  <si>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</si>
  <si>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</si>
  <si>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</si>
  <si>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</si>
  <si>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</si>
  <si>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</si>
  <si>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</si>
  <si>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</si>
  <si>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</si>
  <si>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</si>
  <si>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</si>
  <si>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</si>
  <si>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</si>
  <si>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</si>
  <si>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</si>
  <si>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</si>
  <si>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</si>
  <si>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</si>
  <si>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</si>
  <si>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</si>
  <si>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</si>
  <si>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</si>
  <si>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</si>
  <si>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</si>
  <si>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</si>
  <si>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</si>
  <si>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</si>
  <si>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</si>
  <si>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</si>
  <si>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</si>
  <si>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</si>
  <si>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</si>
  <si>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</si>
  <si>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</si>
  <si>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</si>
  <si>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</si>
  <si>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</si>
  <si>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</si>
  <si>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</si>
  <si>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</si>
  <si>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</si>
  <si>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</si>
  <si>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</si>
  <si>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</si>
  <si>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</si>
  <si>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</si>
  <si>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</si>
  <si>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</si>
  <si>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</si>
  <si>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</si>
  <si>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</si>
  <si>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</si>
  <si>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</si>
  <si>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</si>
  <si>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</si>
  <si>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</si>
  <si>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</si>
  <si>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</si>
  <si>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</si>
  <si>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</si>
  <si>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</si>
  <si>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</si>
  <si>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</si>
  <si>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</si>
  <si>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</si>
  <si>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</si>
  <si>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</si>
  <si>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</si>
  <si>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</si>
  <si>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</si>
  <si>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</si>
  <si>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</si>
  <si>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</si>
  <si>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</si>
  <si>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</si>
  <si>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</si>
  <si>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</si>
  <si>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</si>
  <si>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</si>
  <si>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</si>
  <si>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</si>
  <si>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</si>
  <si>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</si>
  <si>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</si>
  <si>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</si>
  <si>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</si>
  <si>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</si>
  <si>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</si>
  <si>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</si>
  <si>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</si>
  <si>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</si>
  <si>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</si>
  <si>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</si>
  <si>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</si>
  <si>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</si>
  <si>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</si>
  <si>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</si>
  <si>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</si>
  <si>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</si>
  <si>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</si>
  <si>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</si>
  <si>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</si>
  <si>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</si>
  <si>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</si>
  <si>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</si>
  <si>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</si>
  <si>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</si>
  <si>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</si>
  <si>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</si>
  <si>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</si>
  <si>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</si>
  <si>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</si>
  <si>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</si>
  <si>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</si>
  <si>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</si>
  <si>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</si>
  <si>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</si>
  <si>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</si>
  <si>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</si>
  <si>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</si>
  <si>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</si>
  <si>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</si>
  <si>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</si>
  <si>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</si>
  <si>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</si>
  <si>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</si>
  <si>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</si>
  <si>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</si>
  <si>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</si>
  <si>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</si>
  <si>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</si>
  <si>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</si>
  <si>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</si>
  <si>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</si>
  <si>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</si>
  <si>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</si>
  <si>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</si>
  <si>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</si>
  <si>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</si>
  <si>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</si>
  <si>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</si>
  <si>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</si>
  <si>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</si>
  <si>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</si>
  <si>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</si>
  <si>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</si>
  <si>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</si>
  <si>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</si>
  <si>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</si>
  <si>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</si>
  <si>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</si>
  <si>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</si>
  <si>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</si>
  <si>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</si>
  <si>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</si>
  <si>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</si>
  <si>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</si>
  <si>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</si>
  <si>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</si>
  <si>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</si>
  <si>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</si>
  <si>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</si>
  <si>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</si>
  <si>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</si>
  <si>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</si>
  <si>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</si>
  <si>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</si>
  <si>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</si>
  <si>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</si>
  <si>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</si>
  <si>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</si>
  <si>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</si>
  <si>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</si>
  <si>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</si>
  <si>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</si>
  <si>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</si>
  <si>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</si>
  <si>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</si>
  <si>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</si>
  <si>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</si>
  <si>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</si>
  <si>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</si>
  <si>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</si>
  <si>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</si>
  <si>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</si>
  <si>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</si>
  <si>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</si>
  <si>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</si>
  <si>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</si>
  <si>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</si>
  <si>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</si>
  <si>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</si>
  <si>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</si>
  <si>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</si>
  <si>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</si>
  <si>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</si>
  <si>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</si>
  <si>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</si>
  <si>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</si>
  <si>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</si>
  <si>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</si>
  <si>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</si>
  <si>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</si>
  <si>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</si>
  <si>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</si>
  <si>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</si>
  <si>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</si>
  <si>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</si>
  <si>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</si>
  <si>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</si>
  <si>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</si>
  <si>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</si>
  <si>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</si>
  <si>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</si>
  <si>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</si>
  <si>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</si>
  <si>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</si>
  <si>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</si>
  <si>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</si>
  <si>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</si>
  <si>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</si>
  <si>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</si>
  <si>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</si>
  <si>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</si>
  <si>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</si>
  <si>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</si>
  <si>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</si>
  <si>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</si>
  <si>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</si>
  <si>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</si>
  <si>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</si>
  <si>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</si>
  <si>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</si>
  <si>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</si>
  <si>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</si>
  <si>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</si>
  <si>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</si>
  <si>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</si>
  <si>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</si>
  <si>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</si>
  <si>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</si>
  <si>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</si>
  <si>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</si>
  <si>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</si>
  <si>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</si>
  <si>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</si>
  <si>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</si>
  <si>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</si>
  <si>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</si>
  <si>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</si>
  <si>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</si>
  <si>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</si>
  <si>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</si>
  <si>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</si>
  <si>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</si>
  <si>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</si>
  <si>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</si>
  <si>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</si>
  <si>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</si>
  <si>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</si>
  <si>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</si>
  <si>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</si>
  <si>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</si>
  <si>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</si>
  <si>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</si>
  <si>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</si>
  <si>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</si>
  <si>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</si>
  <si>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</si>
  <si>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</si>
  <si>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</si>
  <si>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</si>
  <si>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</si>
  <si>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</si>
  <si>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</si>
  <si>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</si>
  <si>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</si>
  <si>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</si>
  <si>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</si>
  <si>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</si>
  <si>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</si>
  <si>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</si>
  <si>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</si>
  <si>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</si>
  <si>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</si>
  <si>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</si>
  <si>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</si>
  <si>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</si>
  <si>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</si>
  <si>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</si>
  <si>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</si>
  <si>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</si>
  <si>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</si>
  <si>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</si>
  <si>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</si>
  <si>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</si>
  <si>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</si>
  <si>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</si>
  <si>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</si>
  <si>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</si>
  <si>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</si>
  <si>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</si>
  <si>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</si>
  <si>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</si>
  <si>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</si>
  <si>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</si>
  <si>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</si>
  <si>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</si>
  <si>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</si>
  <si>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</si>
  <si>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</si>
  <si>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</si>
  <si>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</si>
  <si>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</si>
  <si>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</si>
  <si>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</si>
  <si>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</si>
  <si>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</si>
  <si>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</si>
  <si>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</si>
  <si>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</si>
  <si>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</si>
  <si>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</si>
  <si>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</si>
  <si>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</si>
  <si>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</si>
  <si>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</si>
  <si>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</si>
  <si>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</si>
  <si>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</si>
  <si>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</si>
  <si>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</si>
  <si>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</si>
  <si>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</si>
  <si>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</si>
  <si>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</si>
  <si>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</si>
  <si>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</si>
  <si>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</si>
  <si>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</si>
  <si>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</si>
  <si>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</si>
  <si>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</si>
  <si>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</si>
  <si>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</si>
  <si>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</si>
  <si>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</si>
  <si>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</si>
  <si>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</si>
  <si>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</si>
  <si>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</si>
  <si>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</si>
  <si>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</si>
  <si>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</si>
  <si>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</si>
  <si>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</si>
  <si>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</si>
  <si>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</si>
  <si>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</si>
  <si>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</si>
  <si>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</si>
  <si>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</si>
  <si>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</si>
  <si>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</si>
  <si>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</si>
  <si>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</si>
  <si>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</si>
  <si>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</si>
  <si>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</si>
  <si>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</si>
  <si>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</si>
  <si>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</si>
  <si>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</si>
  <si>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</si>
  <si>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</si>
  <si>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</si>
  <si>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</si>
  <si>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</si>
  <si>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</si>
  <si>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</si>
  <si>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</si>
  <si>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</si>
  <si>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</si>
  <si>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</si>
  <si>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</si>
  <si>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</si>
  <si>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</si>
  <si>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</si>
  <si>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</si>
  <si>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</si>
  <si>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</si>
  <si>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</si>
  <si>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</si>
  <si>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</si>
  <si>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</si>
  <si>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</si>
  <si>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</si>
  <si>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</si>
  <si>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</si>
  <si>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</si>
  <si>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</si>
  <si>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</si>
  <si>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</si>
  <si>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</si>
  <si>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</si>
  <si>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</si>
  <si>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</si>
  <si>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</si>
  <si>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</si>
  <si>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</si>
  <si>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</si>
  <si>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</si>
  <si>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</si>
  <si>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</si>
  <si>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</si>
  <si>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</si>
  <si>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</si>
  <si>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</si>
  <si>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</si>
  <si>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</si>
  <si>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</si>
  <si>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</si>
  <si>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</si>
  <si>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</si>
  <si>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</si>
  <si>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</si>
  <si>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</si>
  <si>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</si>
  <si>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</si>
  <si>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</si>
  <si>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</si>
  <si>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</si>
  <si>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</si>
  <si>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</si>
  <si>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</si>
  <si>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</si>
  <si>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</si>
  <si>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</si>
  <si>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</si>
  <si>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</si>
  <si>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</si>
  <si>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</si>
  <si>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</si>
  <si>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</si>
  <si>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</si>
  <si>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</si>
  <si>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</si>
  <si>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</si>
  <si>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</si>
  <si>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</si>
  <si>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</si>
  <si>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</si>
  <si>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</si>
  <si>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</si>
  <si>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</si>
  <si>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</si>
  <si>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</si>
  <si>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</si>
  <si>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</si>
  <si>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</si>
  <si>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</si>
  <si>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</si>
  <si>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</si>
  <si>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</si>
  <si>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</si>
  <si>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</si>
  <si>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</si>
  <si>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</si>
  <si>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</si>
  <si>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</si>
  <si>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</si>
  <si>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</si>
  <si>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</si>
  <si>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</si>
  <si>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</si>
  <si>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</si>
  <si>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</si>
  <si>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</si>
  <si>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</si>
  <si>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</si>
  <si>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</si>
  <si>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</si>
  <si>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</si>
  <si>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</si>
  <si>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</si>
  <si>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</si>
  <si>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</si>
  <si>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</si>
  <si>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</si>
  <si>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</si>
  <si>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</si>
  <si>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</si>
  <si>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</si>
  <si>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</si>
  <si>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</si>
  <si>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</si>
  <si>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</si>
  <si>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</si>
  <si>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</si>
  <si>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</si>
  <si>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</si>
  <si>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</si>
  <si>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</si>
  <si>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</si>
  <si>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</si>
  <si>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</si>
  <si>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</si>
  <si>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</si>
  <si>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</si>
  <si>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</si>
  <si>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</si>
  <si>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</si>
  <si>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</si>
  <si>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</si>
  <si>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</si>
  <si>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</si>
  <si>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</si>
  <si>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</si>
  <si>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</si>
  <si>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</si>
  <si>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</si>
  <si>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</si>
  <si>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</si>
  <si>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</si>
  <si>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</si>
  <si>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</si>
  <si>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</si>
  <si>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</si>
  <si>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</si>
  <si>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</si>
  <si>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</si>
  <si>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</si>
  <si>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</si>
  <si>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</si>
  <si>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</si>
  <si>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</si>
  <si>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</si>
  <si>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</si>
  <si>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</si>
  <si>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</si>
  <si>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</si>
  <si>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</si>
  <si>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</si>
  <si>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</si>
  <si>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</si>
  <si>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</si>
  <si>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</si>
  <si>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</si>
  <si>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</si>
  <si>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</si>
  <si>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</si>
  <si>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</si>
  <si>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</si>
  <si>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</si>
  <si>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</si>
  <si>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</si>
  <si>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</si>
  <si>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</si>
  <si>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</si>
  <si>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</si>
  <si>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</si>
  <si>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</si>
  <si>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</si>
  <si>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</si>
  <si>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</si>
  <si>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</si>
  <si>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</si>
  <si>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</si>
  <si>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</si>
  <si>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</si>
  <si>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</si>
  <si>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</si>
  <si>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</si>
  <si>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</si>
  <si>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</si>
  <si>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</si>
  <si>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</si>
  <si>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</si>
  <si>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</si>
  <si>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</si>
  <si>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</si>
  <si>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</si>
  <si>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</si>
  <si>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</si>
  <si>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</si>
  <si>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</si>
  <si>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</si>
  <si>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</si>
  <si>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</si>
  <si>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</si>
  <si>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</si>
  <si>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</si>
  <si>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</si>
  <si>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</si>
  <si>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</si>
  <si>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</si>
  <si>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</si>
  <si>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</si>
  <si>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</si>
  <si>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</si>
  <si>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</si>
  <si>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</si>
  <si>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</si>
  <si>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</si>
  <si>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</si>
  <si>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</si>
  <si>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</si>
  <si>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</si>
  <si>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</si>
  <si>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</si>
  <si>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</si>
  <si>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</si>
  <si>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</si>
  <si>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</si>
  <si>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</si>
  <si>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</si>
  <si>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</si>
  <si>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</si>
  <si>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</si>
  <si>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</si>
  <si>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</si>
  <si>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</si>
  <si>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</si>
  <si>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</si>
  <si>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</si>
  <si>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</si>
  <si>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</si>
  <si>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</si>
  <si>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</si>
  <si>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</si>
  <si>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</si>
  <si>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</si>
  <si>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</si>
  <si>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</si>
  <si>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</si>
  <si>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</si>
  <si>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</si>
  <si>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</si>
  <si>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</si>
  <si>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</si>
  <si>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</si>
  <si>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</si>
  <si>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</si>
  <si>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</si>
  <si>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</si>
  <si>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</si>
  <si>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</si>
  <si>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</si>
  <si>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</si>
  <si>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</si>
  <si>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</si>
  <si>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</si>
  <si>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</si>
  <si>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</si>
  <si>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</si>
  <si>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</si>
  <si>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</si>
  <si>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</si>
  <si>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</si>
  <si>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</si>
  <si>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</si>
  <si>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</si>
  <si>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</si>
  <si>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</si>
  <si>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</si>
  <si>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</si>
  <si>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</si>
  <si>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</si>
  <si>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</si>
  <si>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</si>
  <si>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</si>
  <si>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</si>
  <si>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</si>
  <si>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</si>
  <si>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</si>
  <si>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</si>
  <si>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</si>
  <si>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</si>
  <si>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</si>
  <si>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</si>
  <si>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</si>
  <si>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</si>
  <si>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</si>
  <si>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</si>
  <si>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</si>
  <si>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</si>
  <si>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</si>
  <si>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</si>
  <si>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</si>
  <si>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</si>
  <si>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</si>
  <si>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</si>
  <si>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</si>
  <si>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</si>
  <si>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</si>
  <si>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</si>
  <si>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</si>
  <si>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</si>
  <si>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</si>
  <si>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</si>
  <si>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</si>
  <si>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</si>
  <si>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</si>
  <si>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</si>
  <si>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</si>
  <si>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</si>
  <si>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</si>
  <si>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</si>
  <si>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</si>
  <si>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</si>
  <si>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</si>
  <si>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</si>
  <si>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</si>
  <si>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</si>
  <si>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</si>
  <si>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</si>
  <si>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</si>
  <si>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</si>
  <si>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</si>
  <si>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</si>
  <si>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</si>
  <si>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</si>
  <si>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</si>
  <si>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</si>
  <si>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</si>
  <si>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</si>
  <si>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</si>
  <si>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</si>
  <si>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</si>
  <si>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</si>
  <si>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</si>
  <si>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</si>
  <si>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</si>
  <si>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</si>
  <si>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</si>
  <si>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</si>
  <si>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</si>
  <si>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</si>
  <si>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</si>
  <si>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</si>
  <si>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</si>
  <si>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</si>
  <si>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</si>
  <si>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</si>
  <si>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</si>
  <si>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</si>
  <si>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</si>
  <si>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</si>
  <si>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</si>
  <si>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</si>
  <si>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</si>
  <si>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</si>
  <si>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</si>
  <si>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</si>
  <si>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</si>
  <si>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</si>
  <si>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</si>
  <si>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</si>
  <si>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</si>
  <si>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</si>
  <si>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</si>
  <si>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</si>
  <si>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</si>
  <si>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</si>
  <si>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</si>
  <si>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</si>
  <si>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</si>
  <si>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</si>
  <si>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</si>
  <si>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</si>
  <si>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</si>
  <si>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</si>
  <si>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</si>
  <si>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</si>
  <si>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</si>
  <si>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</si>
  <si>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</si>
  <si>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</si>
  <si>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</si>
  <si>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</si>
  <si>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</si>
  <si>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</si>
  <si>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</si>
  <si>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</si>
  <si>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</si>
  <si>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</si>
  <si>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</si>
  <si>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</si>
  <si>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</si>
  <si>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</si>
  <si>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</si>
  <si>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</si>
  <si>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</si>
  <si>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</si>
  <si>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</si>
  <si>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</si>
  <si>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</si>
  <si>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</si>
  <si>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</si>
  <si>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</si>
  <si>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</si>
  <si>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</si>
  <si>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</si>
  <si>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</si>
  <si>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</si>
  <si>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</si>
  <si>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</si>
  <si>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</si>
  <si>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</si>
  <si>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</si>
  <si>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</si>
  <si>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</si>
  <si>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</si>
  <si>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</si>
  <si>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</si>
  <si>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</si>
  <si>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</si>
  <si>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</si>
  <si>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</si>
  <si>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</si>
  <si>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</si>
  <si>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</si>
  <si>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</si>
  <si>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</si>
  <si>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</si>
  <si>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</si>
  <si>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</si>
  <si>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</si>
  <si>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</si>
  <si>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</si>
  <si>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</si>
  <si>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</si>
  <si>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</si>
  <si>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</si>
  <si>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</si>
  <si>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</si>
  <si>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</si>
  <si>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</si>
  <si>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</si>
  <si>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</si>
  <si>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</si>
  <si>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</si>
  <si>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</si>
  <si>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</si>
  <si>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</si>
  <si>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</si>
  <si>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</si>
  <si>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</si>
  <si>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</si>
  <si>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</si>
  <si>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</si>
  <si>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</si>
  <si>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</si>
  <si>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</si>
  <si>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</si>
  <si>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</si>
  <si>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</si>
  <si>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</si>
  <si>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</si>
  <si>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</si>
  <si>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</si>
  <si>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</si>
  <si>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</si>
  <si>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</si>
  <si>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</si>
  <si>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</si>
  <si>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</si>
  <si>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</si>
  <si>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</si>
  <si>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</si>
  <si>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</si>
  <si>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</si>
  <si>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</si>
  <si>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</si>
  <si>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</si>
  <si>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</si>
  <si>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</si>
  <si>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</si>
  <si>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</si>
  <si>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</si>
  <si>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</si>
  <si>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</si>
  <si>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</si>
  <si>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</si>
  <si>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</si>
  <si>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</si>
  <si>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</si>
  <si>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</si>
  <si>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</si>
  <si>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</si>
  <si>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</si>
  <si>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</si>
  <si>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</si>
  <si>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</si>
  <si>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</si>
  <si>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</si>
  <si>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</si>
  <si>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</si>
  <si>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</si>
  <si>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</si>
  <si>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</si>
  <si>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</si>
  <si>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</si>
  <si>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</si>
  <si>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</si>
  <si>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</si>
  <si>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</si>
  <si>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</si>
  <si>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</si>
  <si>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</si>
  <si>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</si>
  <si>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</si>
  <si>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</si>
  <si>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</si>
  <si>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</si>
  <si>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</si>
  <si>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</si>
  <si>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</si>
  <si>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</si>
  <si>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</si>
  <si>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</si>
  <si>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</si>
  <si>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</si>
  <si>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</si>
  <si>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</si>
  <si>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</si>
  <si>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</si>
  <si>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</si>
  <si>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</si>
  <si>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</si>
  <si>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</si>
  <si>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</si>
  <si>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</si>
  <si>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</si>
  <si>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</si>
  <si>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</si>
  <si>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</si>
  <si>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</si>
  <si>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</si>
  <si>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</si>
  <si>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</si>
  <si>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</si>
  <si>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</si>
  <si>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</si>
  <si>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</si>
  <si>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</si>
  <si>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</si>
  <si>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</si>
  <si>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</si>
  <si>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</si>
  <si>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</si>
  <si>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</si>
  <si>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</si>
  <si>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</si>
  <si>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</si>
  <si>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</si>
  <si>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</si>
  <si>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</si>
  <si>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</si>
  <si>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</si>
  <si>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</si>
  <si>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</si>
  <si>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</si>
  <si>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</si>
  <si>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</si>
  <si>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</si>
  <si>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</si>
  <si>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</si>
  <si>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</si>
  <si>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</si>
  <si>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</si>
  <si>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</si>
  <si>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</si>
  <si>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</si>
  <si>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</si>
  <si>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</si>
  <si>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</si>
  <si>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</si>
  <si>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</si>
  <si>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</si>
  <si>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</si>
  <si>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</si>
  <si>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</si>
  <si>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</si>
  <si>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</si>
  <si>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</si>
  <si>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</si>
  <si>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</si>
  <si>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</si>
  <si>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</si>
  <si>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</si>
  <si>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</si>
  <si>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</si>
  <si>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</si>
  <si>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</si>
  <si>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</si>
  <si>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</si>
  <si>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</si>
  <si>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</si>
  <si>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</si>
  <si>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</si>
  <si>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</si>
  <si>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</si>
  <si>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</si>
  <si>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</si>
  <si>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</si>
  <si>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</si>
  <si>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</si>
  <si>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</si>
  <si>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</si>
  <si>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</si>
  <si>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</si>
  <si>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</si>
  <si>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</si>
  <si>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</si>
  <si>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</si>
  <si>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</si>
  <si>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</si>
  <si>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</si>
  <si>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</si>
  <si>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</si>
  <si>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</si>
  <si>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</si>
  <si>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</si>
  <si>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</si>
  <si>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</si>
  <si>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</si>
  <si>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</si>
  <si>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</si>
  <si>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</si>
  <si>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</si>
  <si>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</si>
  <si>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</si>
  <si>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</si>
  <si>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</si>
  <si>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</si>
  <si>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</si>
  <si>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</si>
  <si>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</si>
  <si>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</si>
  <si>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</si>
  <si>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</si>
  <si>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</si>
  <si>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</si>
  <si>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</si>
  <si>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</si>
  <si>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</si>
  <si>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</si>
  <si>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</si>
  <si>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</si>
  <si>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</si>
  <si>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</si>
  <si>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</si>
  <si>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</si>
  <si>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</si>
  <si>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</si>
  <si>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</si>
  <si>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</si>
  <si>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</si>
  <si>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</si>
  <si>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</si>
  <si>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</si>
  <si>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</si>
  <si>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</si>
  <si>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</si>
  <si>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</si>
  <si>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</si>
  <si>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</si>
  <si>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</si>
  <si>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</si>
  <si>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</si>
  <si>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</si>
  <si>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</si>
  <si>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</si>
  <si>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</si>
  <si>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</si>
  <si>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</si>
  <si>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</si>
  <si>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</si>
  <si>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</si>
  <si>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</si>
  <si>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</si>
  <si>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</si>
  <si>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</si>
  <si>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</si>
  <si>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</si>
  <si>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</si>
  <si>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</si>
  <si>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</si>
  <si>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</si>
  <si>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</si>
  <si>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</si>
  <si>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</si>
  <si>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</si>
  <si>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</si>
  <si>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</si>
  <si>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</si>
  <si>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</si>
  <si>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</si>
  <si>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</si>
  <si>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</si>
  <si>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</si>
  <si>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</si>
  <si>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</si>
  <si>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</si>
  <si>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</si>
  <si>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</si>
  <si>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</si>
  <si>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</si>
  <si>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</si>
  <si>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</si>
  <si>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</si>
  <si>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</si>
  <si>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</si>
  <si>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</si>
  <si>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</si>
  <si>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</si>
  <si>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</si>
  <si>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</si>
  <si>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</si>
  <si>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</si>
  <si>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</si>
  <si>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</si>
  <si>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</si>
  <si>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</si>
  <si>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</si>
  <si>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</si>
  <si>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</si>
  <si>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</si>
  <si>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</si>
  <si>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</si>
  <si>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</si>
  <si>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</si>
  <si>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</si>
  <si>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</si>
  <si>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</si>
  <si>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</si>
  <si>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</si>
  <si>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</si>
  <si>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</si>
  <si>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</si>
  <si>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</si>
  <si>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</si>
  <si>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</si>
  <si>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</si>
  <si>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</si>
  <si>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</si>
  <si>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</si>
  <si>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</si>
  <si>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</si>
  <si>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</si>
  <si>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</si>
  <si>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</si>
  <si>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</si>
  <si>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</si>
  <si>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</si>
  <si>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</si>
  <si>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</si>
  <si>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</si>
  <si>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</si>
  <si>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</si>
  <si>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</si>
  <si>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</si>
  <si>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</si>
  <si>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</si>
  <si>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</si>
  <si>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</si>
  <si>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</si>
  <si>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</si>
  <si>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</si>
  <si>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</si>
  <si>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</si>
  <si>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</si>
  <si>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</si>
  <si>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</si>
  <si>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</si>
  <si>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</si>
  <si>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</si>
  <si>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</si>
  <si>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</si>
  <si>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</si>
  <si>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</si>
  <si>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</si>
  <si>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</si>
  <si>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</si>
  <si>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</si>
  <si>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</si>
  <si>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</si>
  <si>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</si>
  <si>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</si>
  <si>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</si>
  <si>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</si>
  <si>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</si>
  <si>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</si>
  <si>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</si>
  <si>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</si>
  <si>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</si>
  <si>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</si>
  <si>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</si>
  <si>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</si>
  <si>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</si>
  <si>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</si>
  <si>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</si>
  <si>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</si>
  <si>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</si>
  <si>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</si>
  <si>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</si>
  <si>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</si>
  <si>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</si>
  <si>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</si>
  <si>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</si>
  <si>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</si>
  <si>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</si>
  <si>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</si>
  <si>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</si>
  <si>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</si>
  <si>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</si>
  <si>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</si>
  <si>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</si>
  <si>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</si>
  <si>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</si>
  <si>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</si>
  <si>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</si>
  <si>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</si>
  <si>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</si>
  <si>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</si>
  <si>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</si>
  <si>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</si>
  <si>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</si>
  <si>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</si>
  <si>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</si>
  <si>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</si>
  <si>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</si>
  <si>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</si>
  <si>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</si>
  <si>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</si>
  <si>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</si>
  <si>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</si>
  <si>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</si>
  <si>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</si>
  <si>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</si>
  <si>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</si>
  <si>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</si>
  <si>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</si>
  <si>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</si>
  <si>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</si>
  <si>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</si>
  <si>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</si>
  <si>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</si>
  <si>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</si>
  <si>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</si>
  <si>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</si>
  <si>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</si>
  <si>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</si>
  <si>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</si>
  <si>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</si>
  <si>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</si>
  <si>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</si>
  <si>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</si>
  <si>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</si>
  <si>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</si>
  <si>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</si>
  <si>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</si>
  <si>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</si>
  <si>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</si>
  <si>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</si>
  <si>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</si>
  <si>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</si>
  <si>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</si>
  <si>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</si>
  <si>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</si>
  <si>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</si>
  <si>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</si>
  <si>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</si>
  <si>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</si>
  <si>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</si>
  <si>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</si>
  <si>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</si>
  <si>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</si>
  <si>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</si>
  <si>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</si>
  <si>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</si>
  <si>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</si>
  <si>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</si>
  <si>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</si>
  <si>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</si>
  <si>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</si>
  <si>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</si>
  <si>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</si>
  <si>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</si>
  <si>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</si>
  <si>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</si>
  <si>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</si>
  <si>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</si>
  <si>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</si>
  <si>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</si>
  <si>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</si>
  <si>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</si>
  <si>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</si>
  <si>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</si>
  <si>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</si>
  <si>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</si>
  <si>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</si>
  <si>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</si>
  <si>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</si>
  <si>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</si>
  <si>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</si>
  <si>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</si>
  <si>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</si>
  <si>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</si>
  <si>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</si>
  <si>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</si>
  <si>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</si>
  <si>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</si>
  <si>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</si>
  <si>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</si>
  <si>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</si>
  <si>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</si>
  <si>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</si>
  <si>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</si>
  <si>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</si>
  <si>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</si>
  <si>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</si>
  <si>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</si>
  <si>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</si>
  <si>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</si>
  <si>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</si>
  <si>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</si>
  <si>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</si>
  <si>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</si>
  <si>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</si>
  <si>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</si>
  <si>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</si>
  <si>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</si>
  <si>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</si>
  <si>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</si>
  <si>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</si>
  <si>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</si>
  <si>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</si>
  <si>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</si>
  <si>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</si>
  <si>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</si>
  <si>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</si>
  <si>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</si>
  <si>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</si>
  <si>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</si>
  <si>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</si>
  <si>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</si>
  <si>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</si>
  <si>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</si>
  <si>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</si>
  <si>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</si>
  <si>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</si>
  <si>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</si>
  <si>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</si>
  <si>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</si>
  <si>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</si>
  <si>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</si>
  <si>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</si>
  <si>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</si>
  <si>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</si>
  <si>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</si>
  <si>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</si>
  <si>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</si>
  <si>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</si>
  <si>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</si>
  <si>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</si>
  <si>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</si>
  <si>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</si>
  <si>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</si>
  <si>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</si>
  <si>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</si>
  <si>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</si>
  <si>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</si>
  <si>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</si>
  <si>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</si>
  <si>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</si>
  <si>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</si>
  <si>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</si>
  <si>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</si>
  <si>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</si>
  <si>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</si>
  <si>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</si>
  <si>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</si>
  <si>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</si>
  <si>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</si>
  <si>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</si>
  <si>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</si>
  <si>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</si>
  <si>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</si>
  <si>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</si>
  <si>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</si>
  <si>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</si>
  <si>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</si>
  <si>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</si>
  <si>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</si>
  <si>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</si>
  <si>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</si>
  <si>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</si>
  <si>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</si>
  <si>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</si>
  <si>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</si>
  <si>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</si>
  <si>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</si>
  <si>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</si>
  <si>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</si>
  <si>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</si>
  <si>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</si>
  <si>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</si>
  <si>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</si>
  <si>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</si>
  <si>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</si>
  <si>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</si>
  <si>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</si>
  <si>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</si>
  <si>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</si>
  <si>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</si>
  <si>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</si>
  <si>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</si>
  <si>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</si>
  <si>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</si>
  <si>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</si>
  <si>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</si>
  <si>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</si>
  <si>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</si>
  <si>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</si>
  <si>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</si>
  <si>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</si>
  <si>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</si>
  <si>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</si>
  <si>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</si>
  <si>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</si>
  <si>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</si>
  <si>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</si>
  <si>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</si>
  <si>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</si>
  <si>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</si>
  <si>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</si>
  <si>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</si>
  <si>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</si>
  <si>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</si>
  <si>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</si>
  <si>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</si>
  <si>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</si>
  <si>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</si>
  <si>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</si>
  <si>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</si>
  <si>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</si>
  <si>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</si>
  <si>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</si>
  <si>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</si>
  <si>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</si>
  <si>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</si>
  <si>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</si>
  <si>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</si>
  <si>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</si>
  <si>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</si>
  <si>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</si>
  <si>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</si>
  <si>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</si>
  <si>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</si>
  <si>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</si>
  <si>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</si>
  <si>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</si>
  <si>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</si>
  <si>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</si>
  <si>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</si>
  <si>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</si>
  <si>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</si>
  <si>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</si>
  <si>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</si>
  <si>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</si>
  <si>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</si>
  <si>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</si>
  <si>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</si>
  <si>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</si>
  <si>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</si>
  <si>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</si>
  <si>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</si>
  <si>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</si>
  <si>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</si>
  <si>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</si>
  <si>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</si>
  <si>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</si>
  <si>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</si>
  <si>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</si>
  <si>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</si>
  <si>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</si>
  <si>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</si>
  <si>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</si>
  <si>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</si>
  <si>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</si>
  <si>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</si>
  <si>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</si>
  <si>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</si>
  <si>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</si>
  <si>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</si>
  <si>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</si>
  <si>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</si>
  <si>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</si>
  <si>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</si>
  <si>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</si>
  <si>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</si>
  <si>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</si>
  <si>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</si>
  <si>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</si>
  <si>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</si>
  <si>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</si>
  <si>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</si>
  <si>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</si>
  <si>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</si>
  <si>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</si>
  <si>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</si>
  <si>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</si>
  <si>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</si>
  <si>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</si>
  <si>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</si>
  <si>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</si>
  <si>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</si>
  <si>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</si>
  <si>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</si>
  <si>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</si>
  <si>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</si>
  <si>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</si>
  <si>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</si>
  <si>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</si>
  <si>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</si>
  <si>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</si>
  <si>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</si>
  <si>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</si>
  <si>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</si>
  <si>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</si>
  <si>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</si>
  <si>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</si>
  <si>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</si>
  <si>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</si>
  <si>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</si>
  <si>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</si>
  <si>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</si>
  <si>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</si>
  <si>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</si>
  <si>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</si>
  <si>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</si>
  <si>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</si>
  <si>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</si>
  <si>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</si>
  <si>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</si>
  <si>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</si>
  <si>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</si>
  <si>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</si>
  <si>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</si>
  <si>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</si>
  <si>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</si>
  <si>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</si>
  <si>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</si>
  <si>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</si>
  <si>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</si>
  <si>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</si>
  <si>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</si>
  <si>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</si>
  <si>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</si>
  <si>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</si>
  <si>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</si>
  <si>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</si>
  <si>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</si>
  <si>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</si>
  <si>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</si>
  <si>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</si>
  <si>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</si>
  <si>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</si>
  <si>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</si>
  <si>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</si>
  <si>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</si>
  <si>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</si>
  <si>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</si>
  <si>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</si>
  <si>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</si>
  <si>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</si>
  <si>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</si>
  <si>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</si>
  <si>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</si>
  <si>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</si>
  <si>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</si>
  <si>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</si>
  <si>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</si>
  <si>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</si>
  <si>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</si>
  <si>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</si>
  <si>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</si>
  <si>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</si>
  <si>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</si>
  <si>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</si>
  <si>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</si>
  <si>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</si>
  <si>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</si>
  <si>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</si>
  <si>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</si>
  <si>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</si>
  <si>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</si>
  <si>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</si>
  <si>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</si>
  <si>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</si>
  <si>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</si>
  <si>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</si>
  <si>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</si>
  <si>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</si>
  <si>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</si>
  <si>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</si>
  <si>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</si>
  <si>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</si>
  <si>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</si>
  <si>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</si>
  <si>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</si>
  <si>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</si>
  <si>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</si>
  <si>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</si>
  <si>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</si>
  <si>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</si>
  <si>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</si>
  <si>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</si>
  <si>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</si>
  <si>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</si>
  <si>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</si>
  <si>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</si>
  <si>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</si>
  <si>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</si>
  <si>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</si>
  <si>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</si>
  <si>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</si>
  <si>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</si>
  <si>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</si>
  <si>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</si>
  <si>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</si>
  <si>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</si>
  <si>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</si>
  <si>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</si>
  <si>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</si>
  <si>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</si>
  <si>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</si>
  <si>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</si>
  <si>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</si>
  <si>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</si>
  <si>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</si>
  <si>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</si>
  <si>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</si>
  <si>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</si>
  <si>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</si>
  <si>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</si>
  <si>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</si>
  <si>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</si>
  <si>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</si>
  <si>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</si>
  <si>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</si>
  <si>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</si>
  <si>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</si>
  <si>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</si>
  <si>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</si>
  <si>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</si>
  <si>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</si>
  <si>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</si>
  <si>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</si>
  <si>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</si>
  <si>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</si>
  <si>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</si>
  <si>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</si>
  <si>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</si>
  <si>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</si>
  <si>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</si>
  <si>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</si>
  <si>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</si>
  <si>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</si>
  <si>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</si>
  <si>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</si>
  <si>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</si>
  <si>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</si>
  <si>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</si>
  <si>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</si>
  <si>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</si>
  <si>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</si>
  <si>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</si>
  <si>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</si>
  <si>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</si>
  <si>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</si>
  <si>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</si>
  <si>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</si>
  <si>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</si>
  <si>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</si>
  <si>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</si>
  <si>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</si>
  <si>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</si>
  <si>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</si>
  <si>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</si>
  <si>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</si>
  <si>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</si>
  <si>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</si>
  <si>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</si>
  <si>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</si>
  <si>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</si>
  <si>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</si>
  <si>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</si>
  <si>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</si>
  <si>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</si>
  <si>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</si>
  <si>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</si>
  <si>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</si>
  <si>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</si>
  <si>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</si>
  <si>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</si>
  <si>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</si>
  <si>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</si>
  <si>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</si>
  <si>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</si>
  <si>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</si>
  <si>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</si>
  <si>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</si>
  <si>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</si>
  <si>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</si>
  <si>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</si>
  <si>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</si>
  <si>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</si>
  <si>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</si>
  <si>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</si>
  <si>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</si>
  <si>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</si>
  <si>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</si>
  <si>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</si>
  <si>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</si>
  <si>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</si>
  <si>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</si>
  <si>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</si>
  <si>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</si>
  <si>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</si>
  <si>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</si>
  <si>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</si>
  <si>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</si>
  <si>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</si>
  <si>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</si>
  <si>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</si>
  <si>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</si>
  <si>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</si>
  <si>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</si>
  <si>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</si>
  <si>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</si>
  <si>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</si>
  <si>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</si>
  <si>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</si>
  <si>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</si>
  <si>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</si>
  <si>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</si>
  <si>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</si>
  <si>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</si>
  <si>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</si>
  <si>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</si>
  <si>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</si>
  <si>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</si>
  <si>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</si>
  <si>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</si>
  <si>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</si>
  <si>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</si>
  <si>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</si>
  <si>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</si>
  <si>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</si>
  <si>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</si>
  <si>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</si>
  <si>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</si>
  <si>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</si>
  <si>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</si>
  <si>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</si>
  <si>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</si>
  <si>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</si>
  <si>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</si>
  <si>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</si>
  <si>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</si>
  <si>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</si>
  <si>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</si>
  <si>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</si>
  <si>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</si>
  <si>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</si>
  <si>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</si>
  <si>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</si>
  <si>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</si>
  <si>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</si>
  <si>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</si>
  <si>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</si>
  <si>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</si>
  <si>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</si>
  <si>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</si>
  <si>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</si>
  <si>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</si>
  <si>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</si>
  <si>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</si>
  <si>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</si>
  <si>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</si>
  <si>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</si>
  <si>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</si>
  <si>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</si>
  <si>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</si>
  <si>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</si>
  <si>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</si>
  <si>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</si>
  <si>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</si>
  <si>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</si>
  <si>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</si>
  <si>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</si>
  <si>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</si>
  <si>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</si>
  <si>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</si>
  <si>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</si>
  <si>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</si>
  <si>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</si>
  <si>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</si>
  <si>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</si>
  <si>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</si>
  <si>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</si>
  <si>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</si>
  <si>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</si>
  <si>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</si>
  <si>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</si>
  <si>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</si>
  <si>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</si>
  <si>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</si>
  <si>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</si>
  <si>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</si>
  <si>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</si>
  <si>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</si>
  <si>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</si>
  <si>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</si>
  <si>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</si>
  <si>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</si>
  <si>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</si>
  <si>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</si>
  <si>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</si>
  <si>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</si>
  <si>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</si>
  <si>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</si>
  <si>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</si>
  <si>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</si>
  <si>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</si>
  <si>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</si>
  <si>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</si>
  <si>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</si>
  <si>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</si>
  <si>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</si>
  <si>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</si>
  <si>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</si>
  <si>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</si>
  <si>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</si>
  <si>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</si>
  <si>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</si>
  <si>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</si>
  <si>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</si>
  <si>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</si>
  <si>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</si>
  <si>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</si>
  <si>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</si>
  <si>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</si>
  <si>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</si>
  <si>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</si>
  <si>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</si>
  <si>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</si>
  <si>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</si>
  <si>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</si>
  <si>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</si>
  <si>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</si>
  <si>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</si>
  <si>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</si>
  <si>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</si>
  <si>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</si>
  <si>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</si>
  <si>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</si>
  <si>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</si>
  <si>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</si>
  <si>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</si>
  <si>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</si>
  <si>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</si>
  <si>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</si>
  <si>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</si>
  <si>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</si>
  <si>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</si>
  <si>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</si>
  <si>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</si>
  <si>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</si>
  <si>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</si>
  <si>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</si>
  <si>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</si>
  <si>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</si>
  <si>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</si>
  <si>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</si>
  <si>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</si>
  <si>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</si>
  <si>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</si>
  <si>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</si>
  <si>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</si>
  <si>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</si>
  <si>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</si>
  <si>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</si>
  <si>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</si>
  <si>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</si>
  <si>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</si>
  <si>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</si>
  <si>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</si>
  <si>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</si>
  <si>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</si>
  <si>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</si>
  <si>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</si>
  <si>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</si>
  <si>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</si>
  <si>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</si>
  <si>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</si>
  <si>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</si>
  <si>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</si>
  <si>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</si>
  <si>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</si>
  <si>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</si>
  <si>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</si>
  <si>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</si>
  <si>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</si>
  <si>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</si>
  <si>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</si>
  <si>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</si>
  <si>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</si>
  <si>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</si>
  <si>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</si>
  <si>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</si>
  <si>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</si>
  <si>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</si>
  <si>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</si>
  <si>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</si>
  <si>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</si>
  <si>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</si>
  <si>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</si>
  <si>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</si>
  <si>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</si>
  <si>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</si>
  <si>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</si>
  <si>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</si>
  <si>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</si>
  <si>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</si>
  <si>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</si>
  <si>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</si>
  <si>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</si>
  <si>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</si>
  <si>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</si>
  <si>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</si>
  <si>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</si>
  <si>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</si>
  <si>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</si>
  <si>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</si>
  <si>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</si>
  <si>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</si>
  <si>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</si>
  <si>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</si>
  <si>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</si>
  <si>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</si>
  <si>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</si>
  <si>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</si>
  <si>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</si>
  <si>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</si>
  <si>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</si>
  <si>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</si>
  <si>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</si>
  <si>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</si>
  <si>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</si>
  <si>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</si>
  <si>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</si>
  <si>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</si>
  <si>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</si>
  <si>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</si>
  <si>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</si>
  <si>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</si>
  <si>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</si>
  <si>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</si>
  <si>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</si>
  <si>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</si>
  <si>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</si>
  <si>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</si>
  <si>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</si>
  <si>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</si>
  <si>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</si>
  <si>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</si>
  <si>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</si>
  <si>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</si>
  <si>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</si>
  <si>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</si>
  <si>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</si>
  <si>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</si>
  <si>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</si>
  <si>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</si>
  <si>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</si>
  <si>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</si>
  <si>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</si>
  <si>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</si>
  <si>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</si>
  <si>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</si>
  <si>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</si>
  <si>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</si>
  <si>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</si>
  <si>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</si>
  <si>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</si>
  <si>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</si>
  <si>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</si>
  <si>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</si>
  <si>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</si>
  <si>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</si>
  <si>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</si>
  <si>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</si>
  <si>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</si>
  <si>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</si>
  <si>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</si>
  <si>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</si>
  <si>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</si>
  <si>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</si>
  <si>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</si>
  <si>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</si>
  <si>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</si>
  <si>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</si>
  <si>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</si>
  <si>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</si>
  <si>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</si>
  <si>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</si>
  <si>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</si>
  <si>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</si>
  <si>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</si>
  <si>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</si>
  <si>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</si>
  <si>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</si>
  <si>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</si>
  <si>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</si>
  <si>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</si>
  <si>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</si>
  <si>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</si>
  <si>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</si>
  <si>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</si>
  <si>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</si>
  <si>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</si>
  <si>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</si>
  <si>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</si>
  <si>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</si>
  <si>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</si>
  <si>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</si>
  <si>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</si>
  <si>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</si>
  <si>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</si>
  <si>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</si>
  <si>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</si>
  <si>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</si>
  <si>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</si>
  <si>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</si>
  <si>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</si>
  <si>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</si>
  <si>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</si>
  <si>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</si>
  <si>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</si>
  <si>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</si>
  <si>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</si>
  <si>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</si>
  <si>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</si>
  <si>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</si>
  <si>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</si>
  <si>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</si>
  <si>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</si>
  <si>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</si>
  <si>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</si>
  <si>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</si>
  <si>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</si>
  <si>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</si>
  <si>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</si>
  <si>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</si>
  <si>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</si>
  <si>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</si>
  <si>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</si>
  <si>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</si>
  <si>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</si>
  <si>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</si>
  <si>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</si>
  <si>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</si>
  <si>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</si>
  <si>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</si>
  <si>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</si>
  <si>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</si>
  <si>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</si>
  <si>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</si>
  <si>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</si>
  <si>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</si>
  <si>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</si>
  <si>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</si>
  <si>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</si>
  <si>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</si>
  <si>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</si>
  <si>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</si>
  <si>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</si>
  <si>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</si>
  <si>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</si>
  <si>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</si>
  <si>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</si>
  <si>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</si>
  <si>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</si>
  <si>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</si>
  <si>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</si>
  <si>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</si>
  <si>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</si>
  <si>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</si>
  <si>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</si>
  <si>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</si>
  <si>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</si>
  <si>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</si>
  <si>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</si>
  <si>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</si>
  <si>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</si>
  <si>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</si>
  <si>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</si>
  <si>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</si>
  <si>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</si>
  <si>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</si>
  <si>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</si>
  <si>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</si>
  <si>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</si>
  <si>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</si>
  <si>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</si>
  <si>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</si>
  <si>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</si>
  <si>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</si>
  <si>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</si>
  <si>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</si>
  <si>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</si>
  <si>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</si>
  <si>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</si>
  <si>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</si>
  <si>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</si>
  <si>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</si>
  <si>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</si>
  <si>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</si>
  <si>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</si>
  <si>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</si>
  <si>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</si>
  <si>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</si>
  <si>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</si>
  <si>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</si>
  <si>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</si>
  <si>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</si>
  <si>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</si>
  <si>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</si>
  <si>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</si>
  <si>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</si>
  <si>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</si>
  <si>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</si>
  <si>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</si>
  <si>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</si>
  <si>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</si>
  <si>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</si>
  <si>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</si>
  <si>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</si>
  <si>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</si>
  <si>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</si>
  <si>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</si>
  <si>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</si>
  <si>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</si>
  <si>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</si>
  <si>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</si>
  <si>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</si>
  <si>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</si>
  <si>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</si>
  <si>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</si>
  <si>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</si>
  <si>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</si>
  <si>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</si>
  <si>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</si>
  <si>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</si>
  <si>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</si>
  <si>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</si>
  <si>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</si>
  <si>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</si>
  <si>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</si>
  <si>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</si>
  <si>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</si>
  <si>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</si>
  <si>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</si>
  <si>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</si>
  <si>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</si>
  <si>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</si>
  <si>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</si>
  <si>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</si>
  <si>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</si>
  <si>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</si>
  <si>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</si>
  <si>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</si>
  <si>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</si>
  <si>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</si>
  <si>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</si>
  <si>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</si>
  <si>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</si>
  <si>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</si>
  <si>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</si>
  <si>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</si>
  <si>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</si>
  <si>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</si>
  <si>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</si>
  <si>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</si>
  <si>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</si>
  <si>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</si>
  <si>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</si>
  <si>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</si>
  <si>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</si>
  <si>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</si>
  <si>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</si>
  <si>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</si>
  <si>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</si>
  <si>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</si>
  <si>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</si>
  <si>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</si>
  <si>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</si>
  <si>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</si>
  <si>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</si>
  <si>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</si>
  <si>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</si>
  <si>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</si>
  <si>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</si>
  <si>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</si>
  <si>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</si>
  <si>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</si>
  <si>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</si>
  <si>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</si>
  <si>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</si>
  <si>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</si>
  <si>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</si>
  <si>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</si>
  <si>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</si>
  <si>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</si>
  <si>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</si>
  <si>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</si>
  <si>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</si>
  <si>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</si>
  <si>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</si>
  <si>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</si>
  <si>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</si>
  <si>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</si>
  <si>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</si>
  <si>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</si>
  <si>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</si>
  <si>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</si>
  <si>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</si>
  <si>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</si>
  <si>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</si>
  <si>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</si>
  <si>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</si>
  <si>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</si>
  <si>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</si>
  <si>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</si>
  <si>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</si>
  <si>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</si>
  <si>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</si>
  <si>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</si>
  <si>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</si>
  <si>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</si>
  <si>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</si>
  <si>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</si>
  <si>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</si>
  <si>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</si>
  <si>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</si>
  <si>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</si>
  <si>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</si>
  <si>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</si>
  <si>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</si>
  <si>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</si>
  <si>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</si>
  <si>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</si>
  <si>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</si>
  <si>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</si>
  <si>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</si>
  <si>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</si>
  <si>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</si>
  <si>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</si>
  <si>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</si>
  <si>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</si>
  <si>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</si>
  <si>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</si>
  <si>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</si>
  <si>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</si>
  <si>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</si>
  <si>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</si>
  <si>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</si>
  <si>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</si>
  <si>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</si>
  <si>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</si>
  <si>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</si>
  <si>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</si>
  <si>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</si>
  <si>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</si>
  <si>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</si>
  <si>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</si>
  <si>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</si>
  <si>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</si>
  <si>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</si>
  <si>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</si>
  <si>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</si>
  <si>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</si>
  <si>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</si>
  <si>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</si>
  <si>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</si>
  <si>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</si>
  <si>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</si>
  <si>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</si>
  <si>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</si>
  <si>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</si>
  <si>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</si>
  <si>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</si>
  <si>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</si>
  <si>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</si>
  <si>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</si>
  <si>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</si>
  <si>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</si>
  <si>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</si>
  <si>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</si>
  <si>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</si>
  <si>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</si>
  <si>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</si>
  <si>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</si>
  <si>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</si>
  <si>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</si>
  <si>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</si>
  <si>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</si>
  <si>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</si>
  <si>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</si>
  <si>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</si>
  <si>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</si>
  <si>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</si>
  <si>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</si>
  <si>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</si>
  <si>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</si>
  <si>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</si>
  <si>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</si>
  <si>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</si>
  <si>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</si>
  <si>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</si>
  <si>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</si>
  <si>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</si>
  <si>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</si>
  <si>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</si>
  <si>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</si>
  <si>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</si>
  <si>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</si>
  <si>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</si>
  <si>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</si>
  <si>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</si>
  <si>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</si>
  <si>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</si>
  <si>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</si>
  <si>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</si>
  <si>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</si>
  <si>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</si>
  <si>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</si>
  <si>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</si>
  <si>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</si>
  <si>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</si>
  <si>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</si>
  <si>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</si>
  <si>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</si>
  <si>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</si>
  <si>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</si>
  <si>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</si>
  <si>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</si>
  <si>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</si>
  <si>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</si>
  <si>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</si>
  <si>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</si>
  <si>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</si>
  <si>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</si>
  <si>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</si>
  <si>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</si>
  <si>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</si>
  <si>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</si>
  <si>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</si>
  <si>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</si>
  <si>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</si>
  <si>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</si>
  <si>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</si>
  <si>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</si>
  <si>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</si>
  <si>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</si>
  <si>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</si>
  <si>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</si>
  <si>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</si>
  <si>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</si>
  <si>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</si>
  <si>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</si>
  <si>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</si>
  <si>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</si>
  <si>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</si>
  <si>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</si>
  <si>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</si>
  <si>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</si>
  <si>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</si>
  <si>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</si>
  <si>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</si>
  <si>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</si>
  <si>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</si>
  <si>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</si>
  <si>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</si>
  <si>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</si>
  <si>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</si>
  <si>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</si>
  <si>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</si>
  <si>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</si>
  <si>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</si>
  <si>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</si>
  <si>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</si>
  <si>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</si>
  <si>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</si>
  <si>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</si>
  <si>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</si>
  <si>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</si>
  <si>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</si>
  <si>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</si>
  <si>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</si>
  <si>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</si>
  <si>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</si>
  <si>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</si>
  <si>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</si>
  <si>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</si>
  <si>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</si>
  <si>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</si>
  <si>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</si>
  <si>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</si>
  <si>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</si>
  <si>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</si>
  <si>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</si>
  <si>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</si>
  <si>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</si>
  <si>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</si>
  <si>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</si>
  <si>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</si>
  <si>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</si>
  <si>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</si>
  <si>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</si>
  <si>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</si>
  <si>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</si>
  <si>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</si>
  <si>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</si>
  <si>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</si>
  <si>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</si>
  <si>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</si>
  <si>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</si>
  <si>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</si>
  <si>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</si>
  <si>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</si>
  <si>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</si>
  <si>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</si>
  <si>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</si>
  <si>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</si>
  <si>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</si>
  <si>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</si>
  <si>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</si>
  <si>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</si>
  <si>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</si>
  <si>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</si>
  <si>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</si>
  <si>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</si>
  <si>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</si>
  <si>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</si>
  <si>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</si>
  <si>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</si>
  <si>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</si>
  <si>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</si>
  <si>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</si>
  <si>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</si>
  <si>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</si>
  <si>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</si>
  <si>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</si>
  <si>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</si>
  <si>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</si>
  <si>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</si>
  <si>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</si>
  <si>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</si>
  <si>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</si>
  <si>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</si>
  <si>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</si>
  <si>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</si>
  <si>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</si>
  <si>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</si>
  <si>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</si>
  <si>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</si>
  <si>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</si>
  <si>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</si>
  <si>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</si>
  <si>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</si>
  <si>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</si>
  <si>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</si>
  <si>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</si>
  <si>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</si>
  <si>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</si>
  <si>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</si>
  <si>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</si>
  <si>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</si>
  <si>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</si>
  <si>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</si>
  <si>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</si>
  <si>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</si>
  <si>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</si>
  <si>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</si>
  <si>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</si>
  <si>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</si>
  <si>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</si>
  <si>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</si>
  <si>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</si>
  <si>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</si>
  <si>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</si>
  <si>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</si>
  <si>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</si>
  <si>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</si>
  <si>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</si>
  <si>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</si>
  <si>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</si>
  <si>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</si>
  <si>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</si>
  <si>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</si>
  <si>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</si>
  <si>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</si>
  <si>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</si>
  <si>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</si>
  <si>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</si>
  <si>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</si>
  <si>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</si>
  <si>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</si>
  <si>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</si>
  <si>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</si>
  <si>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</si>
  <si>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</si>
  <si>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</si>
  <si>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</si>
  <si>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</si>
  <si>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</si>
  <si>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</si>
  <si>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</si>
  <si>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</si>
  <si>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</si>
  <si>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</si>
  <si>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</si>
  <si>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</si>
  <si>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</si>
  <si>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</si>
  <si>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</si>
  <si>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</si>
  <si>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</si>
  <si>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</si>
  <si>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</si>
  <si>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</si>
  <si>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</si>
  <si>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</si>
  <si>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</si>
  <si>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</si>
  <si>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</si>
  <si>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</si>
  <si>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</si>
  <si>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</si>
  <si>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</si>
  <si>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</si>
  <si>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</si>
  <si>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</si>
  <si>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</si>
  <si>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</si>
  <si>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</si>
  <si>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</si>
  <si>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</si>
  <si>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</si>
  <si>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</si>
  <si>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</si>
  <si>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</si>
  <si>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</si>
  <si>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</si>
  <si>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</si>
  <si>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</si>
  <si>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</si>
  <si>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</si>
  <si>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</si>
  <si>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</si>
  <si>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</si>
  <si>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</si>
  <si>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</si>
  <si>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</si>
  <si>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</si>
  <si>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</si>
  <si>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</si>
  <si>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</si>
  <si>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</si>
  <si>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</si>
  <si>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</si>
  <si>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</si>
  <si>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</si>
  <si>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</si>
  <si>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</si>
  <si>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</si>
  <si>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</si>
  <si>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</si>
  <si>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</si>
  <si>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</si>
  <si>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</si>
  <si>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</si>
  <si>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</si>
  <si>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</si>
  <si>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</si>
  <si>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</si>
  <si>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</si>
  <si>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</si>
  <si>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</si>
  <si>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</si>
  <si>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</si>
  <si>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</si>
  <si>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</si>
  <si>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</si>
  <si>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</si>
  <si>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</si>
  <si>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</si>
  <si>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</si>
  <si>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</si>
  <si>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</si>
  <si>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</si>
  <si>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</si>
  <si>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</si>
  <si>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</si>
  <si>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</si>
  <si>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</si>
  <si>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</si>
  <si>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</si>
  <si>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</si>
  <si>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</si>
  <si>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</si>
  <si>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</si>
  <si>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</si>
  <si>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</si>
  <si>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</si>
  <si>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</si>
  <si>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</si>
  <si>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</si>
  <si>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</si>
  <si>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</si>
  <si>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</si>
  <si>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</si>
  <si>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</si>
  <si>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</si>
  <si>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</si>
  <si>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</si>
  <si>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</si>
  <si>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</si>
  <si>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</si>
  <si>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</si>
  <si>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</si>
  <si>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</si>
  <si>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</si>
  <si>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</si>
  <si>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</si>
  <si>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</si>
  <si>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</si>
  <si>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</si>
  <si>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</si>
  <si>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</si>
  <si>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</si>
  <si>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</si>
  <si>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</si>
  <si>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</si>
  <si>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</si>
  <si>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</si>
  <si>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</si>
  <si>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</si>
  <si>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</si>
  <si>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</si>
  <si>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</si>
  <si>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</si>
  <si>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</si>
  <si>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</si>
  <si>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</si>
  <si>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</si>
  <si>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</si>
  <si>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</si>
  <si>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</si>
  <si>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</si>
  <si>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</si>
  <si>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</si>
  <si>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</si>
  <si>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</si>
  <si>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</si>
  <si>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</si>
  <si>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</si>
  <si>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</si>
  <si>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</si>
  <si>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</si>
  <si>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</si>
  <si>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</si>
  <si>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</si>
  <si>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</si>
  <si>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</si>
  <si>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</si>
  <si>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</si>
  <si>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</si>
  <si>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</si>
  <si>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</si>
  <si>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</si>
  <si>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</si>
  <si>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</si>
  <si>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</si>
  <si>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</si>
  <si>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</si>
  <si>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</si>
  <si>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</si>
  <si>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</si>
  <si>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</si>
  <si>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</si>
  <si>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</si>
  <si>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</si>
  <si>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</si>
  <si>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</si>
  <si>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</si>
  <si>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</si>
  <si>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</si>
  <si>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</si>
  <si>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</si>
  <si>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</si>
  <si>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</si>
  <si>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</si>
  <si>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</si>
  <si>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</si>
  <si>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</si>
  <si>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</si>
  <si>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</si>
  <si>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</si>
  <si>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</si>
  <si>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</si>
  <si>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</si>
  <si>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</si>
  <si>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</si>
  <si>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</si>
  <si>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</si>
  <si>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</si>
  <si>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</si>
  <si>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</si>
  <si>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</si>
  <si>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</si>
  <si>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</si>
  <si>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</si>
  <si>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</si>
  <si>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</si>
  <si>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</si>
  <si>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</si>
  <si>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</si>
  <si>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</si>
  <si>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</si>
  <si>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</si>
  <si>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</si>
  <si>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</si>
  <si>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</si>
  <si>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</si>
  <si>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</si>
  <si>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</si>
  <si>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</si>
  <si>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</si>
  <si>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</si>
  <si>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</si>
  <si>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</si>
  <si>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</si>
  <si>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</si>
  <si>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</si>
  <si>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</si>
  <si>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</si>
  <si>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</si>
  <si>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</si>
  <si>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</si>
  <si>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</si>
  <si>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</si>
  <si>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</si>
  <si>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</si>
  <si>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</si>
  <si>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</si>
  <si>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</si>
  <si>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</si>
  <si>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</si>
  <si>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</si>
  <si>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</si>
  <si>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</si>
  <si>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</si>
  <si>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</si>
  <si>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</si>
  <si>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</si>
  <si>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</si>
  <si>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</si>
  <si>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</si>
  <si>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</si>
  <si>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</si>
  <si>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</si>
  <si>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</si>
  <si>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</si>
  <si>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</si>
  <si>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</si>
  <si>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</si>
  <si>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</si>
  <si>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</si>
  <si>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</si>
  <si>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</si>
  <si>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</si>
  <si>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</si>
  <si>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</si>
  <si>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</si>
  <si>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</si>
  <si>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</si>
  <si>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</si>
  <si>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</si>
  <si>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</si>
  <si>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</si>
  <si>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</si>
  <si>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</si>
  <si>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</si>
  <si>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</si>
  <si>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</si>
  <si>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</si>
  <si>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</si>
  <si>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</si>
  <si>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</si>
  <si>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</si>
  <si>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</si>
  <si>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</si>
  <si>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</si>
  <si>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</si>
  <si>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</si>
  <si>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</si>
  <si>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</si>
  <si>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</si>
  <si>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</si>
  <si>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</si>
  <si>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</si>
  <si>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</si>
  <si>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</si>
  <si>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</si>
  <si>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</si>
  <si>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</si>
  <si>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</si>
  <si>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</si>
  <si>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</si>
  <si>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</si>
  <si>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</si>
  <si>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</si>
  <si>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</si>
  <si>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</si>
  <si>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</si>
  <si>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</si>
  <si>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</si>
  <si>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</si>
  <si>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</si>
  <si>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</si>
  <si>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</si>
  <si>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</si>
  <si>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</si>
  <si>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</si>
  <si>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</si>
  <si>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</si>
  <si>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</si>
  <si>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</si>
  <si>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</si>
  <si>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</si>
  <si>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</si>
  <si>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</si>
  <si>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</si>
  <si>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</si>
  <si>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</si>
  <si>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</si>
  <si>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</si>
  <si>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</si>
  <si>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</si>
  <si>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</si>
  <si>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</si>
  <si>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</si>
  <si>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</si>
  <si>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</si>
  <si>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</si>
  <si>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</si>
  <si>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</si>
  <si>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</si>
  <si>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</si>
  <si>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</si>
  <si>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</si>
  <si>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</si>
  <si>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</si>
  <si>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</si>
  <si>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</si>
  <si>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</si>
  <si>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</si>
  <si>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</si>
  <si>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</si>
  <si>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</si>
  <si>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</si>
  <si>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</si>
  <si>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</si>
  <si>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</si>
  <si>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</si>
  <si>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</si>
  <si>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</si>
  <si>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</si>
  <si>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</si>
  <si>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</si>
  <si>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</si>
  <si>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</si>
  <si>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</si>
  <si>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</si>
  <si>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</si>
  <si>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</si>
  <si>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</si>
  <si>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</si>
  <si>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</si>
  <si>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</si>
  <si>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</si>
  <si>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</si>
  <si>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</si>
  <si>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</si>
  <si>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</si>
  <si>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</si>
  <si>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</si>
  <si>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</si>
  <si>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</si>
  <si>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</si>
  <si>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</si>
  <si>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</si>
  <si>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</si>
  <si>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</si>
  <si>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</si>
  <si>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</si>
  <si>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</si>
  <si>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</si>
  <si>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</si>
  <si>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</si>
  <si>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</si>
  <si>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</si>
  <si>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</si>
  <si>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</si>
  <si>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</si>
  <si>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</si>
  <si>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</si>
  <si>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</si>
  <si>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</si>
  <si>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</si>
  <si>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</si>
  <si>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</si>
  <si>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</si>
  <si>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</si>
  <si>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</si>
  <si>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</si>
  <si>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</si>
  <si>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</si>
  <si>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</si>
  <si>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</si>
  <si>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</si>
  <si>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</si>
  <si>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</si>
  <si>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</si>
  <si>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</si>
  <si>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</si>
  <si>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</si>
  <si>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</si>
  <si>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</si>
  <si>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</si>
  <si>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</si>
  <si>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</si>
  <si>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</si>
  <si>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</si>
  <si>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</si>
  <si>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</si>
  <si>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</si>
  <si>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</si>
  <si>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</si>
  <si>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</si>
  <si>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</si>
  <si>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</si>
  <si>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</si>
  <si>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</si>
  <si>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</si>
  <si>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</si>
  <si>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</si>
  <si>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</si>
  <si>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</si>
  <si>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</si>
  <si>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</si>
  <si>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</si>
  <si>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</si>
  <si>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</si>
  <si>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</si>
  <si>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</si>
  <si>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</si>
  <si>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</si>
  <si>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</si>
  <si>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</si>
  <si>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</si>
  <si>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</si>
  <si>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</si>
  <si>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</si>
  <si>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</si>
  <si>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</si>
  <si>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</si>
  <si>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</si>
  <si>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</si>
  <si>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</si>
  <si>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</si>
  <si>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</si>
  <si>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</si>
  <si>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</si>
  <si>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</si>
  <si>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</si>
  <si>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</si>
  <si>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</si>
  <si>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</si>
  <si>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</si>
  <si>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</si>
  <si>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</si>
  <si>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</si>
  <si>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</si>
  <si>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</si>
  <si>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</si>
  <si>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</si>
  <si>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</si>
  <si>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</si>
  <si>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</si>
  <si>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</si>
  <si>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</si>
  <si>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</si>
  <si>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</si>
  <si>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</si>
  <si>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</si>
  <si>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</si>
  <si>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</si>
  <si>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</si>
  <si>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</si>
  <si>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</si>
  <si>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</si>
  <si>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</si>
  <si>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</si>
  <si>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</si>
  <si>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</si>
  <si>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</si>
  <si>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</si>
  <si>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</si>
  <si>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</si>
  <si>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</si>
  <si>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</si>
  <si>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</si>
  <si>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</si>
  <si>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</si>
  <si>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</si>
  <si>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</si>
  <si>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</si>
  <si>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</si>
  <si>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</si>
  <si>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</si>
  <si>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</si>
  <si>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</si>
  <si>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</si>
  <si>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</si>
  <si>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</si>
  <si>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</si>
  <si>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</si>
  <si>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</si>
  <si>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</si>
  <si>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</si>
  <si>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</si>
  <si>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</si>
  <si>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</si>
  <si>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</si>
  <si>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</si>
  <si>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</si>
  <si>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</si>
  <si>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</si>
  <si>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</si>
  <si>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</si>
  <si>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</si>
  <si>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</si>
  <si>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</si>
  <si>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</si>
  <si>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</si>
  <si>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</si>
  <si>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</si>
  <si>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</si>
  <si>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</si>
  <si>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</si>
  <si>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</si>
  <si>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</si>
  <si>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</si>
  <si>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</si>
  <si>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</si>
  <si>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</si>
  <si>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</si>
  <si>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</si>
  <si>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</si>
  <si>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</si>
  <si>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</si>
  <si>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</si>
  <si>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</si>
  <si>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</si>
  <si>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</si>
  <si>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</si>
  <si>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</si>
  <si>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</si>
  <si>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</si>
  <si>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</si>
  <si>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</si>
  <si>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</si>
  <si>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</si>
  <si>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</si>
  <si>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</si>
  <si>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</si>
  <si>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</si>
  <si>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</si>
  <si>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</si>
  <si>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</si>
  <si>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</si>
  <si>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</si>
  <si>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</si>
  <si>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</si>
  <si>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</si>
  <si>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</si>
  <si>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</si>
  <si>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</si>
  <si>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</si>
  <si>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</si>
  <si>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</si>
  <si>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</si>
  <si>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</si>
  <si>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</si>
  <si>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</si>
  <si>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</si>
  <si>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</si>
  <si>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</si>
  <si>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</si>
  <si>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</si>
  <si>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</si>
  <si>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</si>
  <si>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</si>
  <si>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</si>
  <si>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</si>
  <si>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</si>
  <si>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</si>
  <si>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</si>
  <si>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</si>
  <si>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</si>
  <si>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</si>
  <si>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</si>
  <si>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</si>
  <si>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</si>
  <si>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</si>
  <si>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</si>
  <si>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</si>
  <si>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</si>
  <si>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</si>
  <si>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</si>
  <si>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</si>
  <si>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</si>
  <si>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</si>
  <si>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</si>
  <si>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</si>
  <si>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</si>
  <si>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</si>
  <si>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</si>
  <si>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</si>
  <si>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</si>
  <si>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</si>
  <si>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</si>
  <si>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</si>
  <si>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</si>
  <si>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</si>
  <si>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</si>
  <si>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</si>
  <si>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</si>
  <si>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</si>
  <si>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</si>
  <si>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</si>
  <si>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</si>
  <si>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</si>
  <si>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</si>
  <si>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</si>
  <si>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</si>
  <si>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</si>
  <si>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</si>
  <si>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</si>
  <si>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</si>
  <si>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</si>
  <si>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</si>
  <si>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</si>
  <si>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</si>
  <si>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</si>
  <si>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</si>
  <si>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</si>
  <si>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</si>
  <si>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</si>
  <si>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</si>
  <si>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</si>
  <si>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</si>
  <si>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</si>
  <si>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</si>
  <si>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</si>
  <si>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</si>
  <si>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</si>
  <si>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</si>
  <si>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</si>
  <si>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</si>
  <si>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</si>
  <si>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</si>
  <si>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</si>
  <si>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</si>
  <si>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</si>
  <si>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</si>
  <si>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</si>
  <si>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</si>
  <si>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</si>
  <si>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</si>
  <si>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</si>
  <si>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</si>
  <si>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</si>
  <si>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</si>
  <si>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</si>
  <si>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</si>
  <si>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</si>
  <si>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</si>
  <si>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</si>
  <si>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</si>
  <si>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</si>
  <si>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</si>
  <si>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</si>
  <si>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</si>
  <si>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</si>
  <si>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</si>
  <si>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</si>
  <si>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</si>
  <si>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</si>
  <si>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</si>
  <si>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</si>
  <si>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</si>
  <si>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</si>
  <si>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</si>
  <si>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</si>
  <si>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</si>
  <si>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</si>
  <si>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</si>
  <si>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</si>
  <si>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</si>
  <si>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</si>
  <si>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</si>
  <si>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</si>
  <si>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</si>
  <si>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</si>
  <si>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</si>
  <si>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</si>
  <si>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</si>
  <si>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</si>
  <si>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</si>
  <si>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</si>
  <si>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</si>
  <si>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</si>
  <si>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</si>
  <si>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</si>
  <si>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</si>
  <si>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</si>
  <si>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</si>
  <si>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</si>
  <si>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</si>
  <si>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</si>
  <si>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</si>
  <si>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</si>
  <si>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</si>
  <si>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</si>
  <si>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</si>
  <si>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</si>
  <si>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</si>
  <si>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</si>
  <si>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</si>
  <si>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</si>
  <si>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</si>
  <si>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</si>
  <si>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</si>
  <si>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</si>
  <si>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</si>
  <si>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</si>
  <si>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</si>
  <si>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</si>
  <si>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</si>
  <si>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</si>
  <si>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</si>
  <si>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</si>
  <si>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</si>
  <si>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</si>
  <si>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</si>
  <si>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</si>
  <si>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</si>
  <si>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</si>
  <si>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</si>
  <si>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</si>
  <si>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</si>
  <si>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</si>
  <si>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</si>
  <si>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</si>
  <si>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</si>
  <si>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</si>
  <si>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</si>
  <si>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</si>
  <si>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</si>
  <si>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</si>
  <si>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</si>
  <si>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</si>
  <si>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</si>
  <si>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</si>
  <si>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</si>
  <si>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</si>
  <si>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</si>
  <si>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</si>
  <si>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</si>
  <si>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</si>
  <si>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</si>
  <si>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</si>
  <si>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</si>
  <si>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</si>
  <si>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</si>
  <si>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</si>
  <si>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</si>
  <si>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</si>
  <si>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</si>
  <si>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</si>
  <si>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</si>
  <si>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</si>
  <si>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</si>
  <si>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</si>
  <si>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</si>
  <si>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</si>
  <si>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</si>
  <si>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</si>
  <si>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</si>
  <si>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</si>
  <si>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</si>
  <si>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</si>
  <si>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</si>
  <si>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</si>
  <si>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</si>
  <si>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</si>
  <si>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</si>
  <si>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</si>
  <si>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</si>
  <si>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</si>
  <si>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</si>
  <si>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</si>
  <si>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</si>
  <si>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</si>
  <si>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</si>
  <si>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</si>
  <si>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</si>
  <si>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</si>
  <si>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</si>
  <si>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</si>
  <si>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</si>
  <si>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</si>
  <si>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</si>
  <si>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</si>
  <si>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</si>
  <si>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</si>
  <si>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</si>
  <si>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</si>
  <si>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</si>
  <si>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</si>
  <si>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</si>
  <si>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</si>
  <si>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</si>
  <si>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</si>
  <si>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</si>
  <si>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</si>
  <si>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</si>
  <si>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</si>
  <si>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</si>
  <si>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</si>
  <si>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</si>
  <si>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</si>
  <si>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</si>
  <si>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</si>
  <si>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</si>
  <si>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</si>
  <si>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</si>
  <si>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</si>
  <si>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</si>
  <si>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</si>
  <si>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</si>
  <si>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</si>
  <si>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</si>
  <si>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</si>
  <si>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</si>
  <si>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</si>
  <si>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</si>
  <si>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</si>
  <si>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</si>
  <si>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</si>
  <si>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</si>
  <si>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</si>
  <si>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</si>
  <si>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</si>
  <si>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</si>
  <si>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</si>
  <si>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</si>
  <si>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</si>
  <si>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</si>
  <si>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</si>
  <si>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</si>
  <si>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</si>
  <si>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</si>
  <si>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</si>
  <si>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</si>
  <si>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</si>
  <si>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</si>
  <si>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</si>
  <si>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</si>
  <si>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</si>
  <si>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</si>
  <si>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</si>
  <si>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</si>
  <si>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</si>
  <si>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</si>
  <si>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</si>
  <si>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</si>
  <si>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</si>
  <si>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</si>
  <si>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</si>
  <si>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</si>
  <si>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</si>
  <si>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</si>
  <si>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</si>
  <si>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</si>
  <si>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</si>
  <si>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</si>
  <si>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</si>
  <si>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</si>
  <si>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</si>
  <si>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</si>
  <si>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</si>
  <si>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</si>
  <si>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</si>
  <si>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</si>
  <si>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</si>
  <si>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</si>
  <si>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</si>
  <si>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</si>
  <si>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</si>
  <si>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</si>
  <si>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</si>
  <si>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</si>
  <si>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</si>
  <si>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</si>
  <si>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</si>
  <si>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</si>
  <si>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</si>
  <si>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</si>
  <si>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</si>
  <si>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</si>
  <si>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</si>
  <si>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</si>
  <si>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</si>
  <si>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</si>
  <si>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</si>
  <si>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</si>
  <si>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</si>
  <si>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</si>
  <si>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</si>
  <si>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</si>
  <si>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</si>
  <si>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</si>
  <si>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</si>
  <si>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</si>
  <si>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</si>
  <si>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</si>
  <si>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</si>
  <si>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</si>
  <si>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</si>
  <si>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</si>
  <si>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</si>
  <si>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</si>
  <si>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</si>
  <si>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</si>
  <si>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</si>
  <si>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</si>
  <si>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</si>
  <si>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</si>
  <si>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</si>
  <si>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</si>
  <si>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</si>
  <si>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</si>
  <si>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</si>
  <si>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</si>
  <si>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</si>
  <si>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</si>
  <si>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</si>
  <si>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</si>
  <si>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</si>
  <si>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</si>
  <si>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</si>
  <si>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</si>
  <si>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</si>
  <si>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</si>
  <si>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</si>
  <si>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</si>
  <si>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</si>
  <si>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</si>
  <si>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</si>
  <si>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</si>
  <si>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</si>
  <si>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</si>
  <si>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</si>
  <si>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</si>
  <si>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</si>
  <si>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</si>
  <si>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</si>
  <si>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</si>
  <si>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</si>
  <si>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</si>
  <si>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</si>
  <si>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</si>
  <si>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</si>
  <si>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</si>
  <si>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</si>
  <si>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</si>
  <si>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</si>
  <si>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</si>
  <si>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</si>
  <si>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</si>
  <si>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</si>
  <si>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</si>
  <si>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</si>
  <si>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</si>
  <si>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</si>
  <si>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</si>
  <si>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</si>
  <si>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</si>
  <si>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</si>
  <si>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</si>
  <si>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</si>
  <si>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</si>
  <si>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</si>
  <si>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</si>
  <si>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</si>
  <si>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</si>
  <si>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</si>
  <si>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</si>
  <si>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</si>
  <si>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</si>
  <si>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</si>
  <si>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</si>
  <si>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</si>
  <si>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</si>
  <si>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</si>
  <si>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</si>
  <si>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</si>
  <si>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</si>
  <si>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</si>
  <si>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</si>
  <si>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</si>
  <si>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</si>
  <si>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</si>
  <si>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</si>
  <si>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</si>
  <si>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</si>
  <si>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</si>
  <si>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</si>
  <si>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</si>
  <si>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</si>
  <si>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</si>
  <si>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</si>
  <si>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</si>
  <si>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</si>
  <si>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</si>
  <si>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</si>
  <si>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</si>
  <si>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</si>
  <si>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</si>
  <si>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</si>
  <si>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</si>
  <si>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</si>
  <si>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</si>
  <si>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</si>
  <si>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</si>
  <si>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</si>
  <si>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</si>
  <si>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</si>
  <si>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</si>
  <si>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</si>
  <si>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</si>
  <si>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</si>
  <si>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</si>
  <si>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</si>
  <si>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</si>
  <si>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</si>
  <si>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</si>
  <si>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</si>
  <si>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</si>
  <si>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</si>
  <si>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</si>
  <si>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</si>
  <si>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</si>
  <si>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</si>
  <si>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</si>
  <si>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</si>
  <si>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</si>
  <si>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</si>
  <si>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</si>
  <si>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</si>
  <si>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</si>
  <si>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</si>
  <si>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</si>
  <si>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</si>
  <si>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</si>
  <si>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</si>
  <si>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</si>
  <si>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</si>
  <si>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</si>
  <si>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</si>
  <si>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</si>
  <si>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</si>
  <si>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</si>
  <si>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</si>
  <si>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</si>
  <si>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</si>
  <si>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</si>
  <si>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</si>
  <si>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</si>
  <si>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</si>
  <si>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</si>
  <si>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</si>
  <si>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</si>
  <si>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</si>
  <si>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</si>
  <si>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</si>
  <si>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</si>
  <si>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</si>
  <si>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</si>
  <si>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</si>
  <si>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</si>
  <si>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</si>
  <si>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</si>
  <si>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</si>
  <si>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</si>
  <si>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</si>
  <si>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</si>
  <si>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</si>
  <si>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</si>
  <si>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</si>
  <si>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</si>
  <si>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</si>
  <si>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</si>
  <si>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</si>
  <si>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</si>
  <si>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</si>
  <si>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</si>
  <si>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</si>
  <si>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</si>
  <si>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</si>
  <si>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</si>
  <si>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</si>
  <si>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</si>
  <si>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</si>
  <si>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</si>
  <si>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</si>
  <si>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</si>
  <si>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</si>
  <si>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</si>
  <si>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</si>
  <si>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</si>
  <si>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</si>
  <si>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</si>
  <si>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</si>
  <si>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</si>
  <si>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</si>
  <si>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</si>
  <si>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</si>
  <si>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</si>
  <si>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</si>
  <si>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</si>
  <si>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</si>
  <si>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</si>
  <si>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</si>
  <si>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</si>
  <si>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</si>
  <si>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</si>
  <si>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</si>
  <si>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</si>
  <si>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</si>
  <si>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</si>
  <si>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</si>
  <si>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</si>
  <si>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</si>
  <si>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</si>
  <si>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</si>
  <si>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</si>
  <si>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</si>
  <si>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</si>
  <si>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</si>
  <si>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</si>
  <si>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</si>
  <si>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</si>
  <si>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</si>
  <si>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</si>
  <si>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</si>
  <si>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</si>
  <si>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</si>
  <si>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</si>
  <si>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</si>
  <si>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</si>
  <si>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</si>
  <si>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</si>
  <si>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</si>
  <si>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</si>
  <si>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</si>
  <si>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</si>
  <si>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</si>
  <si>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</si>
  <si>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</si>
  <si>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</si>
  <si>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</si>
  <si>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</si>
  <si>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</si>
  <si>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</si>
  <si>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</si>
  <si>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</si>
  <si>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</si>
  <si>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</si>
  <si>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</si>
  <si>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</si>
  <si>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</si>
  <si>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</si>
  <si>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</si>
  <si>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</si>
  <si>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</si>
  <si>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</si>
  <si>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</si>
  <si>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</si>
  <si>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</si>
  <si>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</si>
  <si>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</si>
  <si>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</si>
  <si>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</si>
  <si>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</si>
  <si>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</si>
  <si>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</si>
  <si>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</si>
  <si>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</si>
  <si>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</si>
  <si>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</si>
  <si>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</si>
  <si>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</si>
  <si>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</si>
  <si>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</si>
  <si>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</si>
  <si>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</si>
  <si>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</si>
  <si>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</si>
  <si>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</si>
  <si>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</si>
  <si>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</si>
  <si>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</si>
  <si>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</si>
  <si>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</si>
  <si>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</si>
  <si>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</si>
  <si>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</si>
  <si>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</si>
  <si>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</si>
  <si>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</si>
  <si>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</si>
  <si>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</si>
  <si>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</si>
  <si>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</si>
  <si>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</si>
  <si>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</si>
  <si>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</si>
  <si>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</si>
  <si>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</si>
  <si>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</si>
  <si>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</si>
  <si>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</si>
  <si>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</si>
  <si>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</si>
  <si>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</si>
  <si>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</si>
  <si>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</si>
  <si>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</si>
  <si>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</si>
  <si>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</si>
  <si>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</si>
  <si>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</si>
  <si>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</si>
  <si>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</si>
  <si>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</si>
  <si>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</si>
  <si>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</si>
  <si>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</si>
  <si>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</si>
  <si>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</si>
  <si>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</si>
  <si>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</si>
  <si>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</si>
  <si>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</si>
  <si>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</si>
  <si>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</si>
  <si>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</si>
  <si>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</si>
  <si>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</si>
  <si>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</si>
  <si>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</si>
  <si>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</si>
  <si>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</si>
  <si>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</si>
  <si>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</si>
  <si>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</si>
  <si>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</si>
  <si>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</si>
  <si>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</si>
  <si>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</si>
  <si>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</si>
  <si>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</si>
  <si>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</si>
  <si>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</si>
  <si>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</si>
  <si>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</si>
  <si>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</si>
  <si>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</si>
  <si>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</si>
  <si>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</si>
  <si>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</si>
  <si>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</si>
  <si>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</si>
  <si>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</si>
  <si>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</si>
  <si>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</si>
  <si>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</si>
  <si>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</si>
  <si>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</si>
  <si>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</si>
  <si>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</si>
  <si>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</si>
  <si>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</si>
  <si>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</si>
  <si>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</si>
  <si>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</si>
  <si>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</si>
  <si>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</si>
  <si>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</si>
  <si>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</si>
  <si>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</si>
  <si>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</si>
  <si>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</si>
  <si>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</si>
  <si>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</si>
  <si>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</si>
  <si>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</si>
  <si>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</si>
  <si>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</si>
  <si>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</si>
  <si>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</si>
  <si>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</si>
  <si>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</si>
  <si>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</si>
  <si>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</si>
  <si>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</si>
  <si>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</si>
  <si>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</si>
  <si>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</si>
  <si>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</si>
  <si>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</si>
  <si>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</si>
  <si>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</si>
  <si>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</si>
  <si>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</si>
  <si>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</si>
  <si>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</si>
  <si>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</si>
  <si>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</si>
  <si>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</si>
  <si>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</si>
  <si>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</si>
  <si>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</si>
  <si>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</si>
  <si>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</si>
  <si>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</si>
  <si>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</si>
  <si>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</si>
  <si>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</si>
  <si>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</si>
  <si>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</si>
  <si>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</si>
  <si>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</si>
  <si>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</si>
  <si>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</si>
  <si>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</si>
  <si>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</si>
  <si>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</si>
  <si>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</si>
  <si>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</si>
  <si>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</si>
  <si>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</si>
  <si>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</si>
  <si>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</si>
  <si>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</si>
  <si>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</si>
  <si>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</si>
  <si>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</si>
  <si>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</si>
  <si>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</si>
  <si>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</si>
  <si>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</si>
  <si>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</si>
  <si>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</si>
  <si>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</si>
  <si>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</si>
  <si>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</si>
  <si>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</si>
  <si>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</si>
  <si>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</si>
  <si>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</si>
  <si>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</si>
  <si>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</si>
  <si>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</si>
  <si>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</si>
  <si>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</si>
  <si>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</si>
  <si>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</si>
  <si>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</si>
  <si>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</si>
  <si>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</si>
  <si>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</si>
  <si>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</si>
  <si>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</si>
  <si>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</si>
  <si>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</si>
  <si>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</si>
  <si>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</si>
  <si>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</si>
  <si>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</si>
  <si>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</si>
  <si>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</si>
  <si>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</si>
  <si>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</si>
  <si>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</si>
  <si>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</si>
  <si>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</si>
  <si>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</si>
  <si>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</si>
  <si>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</si>
  <si>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</si>
  <si>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</si>
  <si>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</si>
  <si>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</si>
  <si>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</si>
  <si>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</si>
  <si>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</si>
  <si>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</si>
  <si>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</si>
  <si>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</si>
  <si>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</si>
  <si>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</si>
  <si>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</si>
  <si>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</si>
  <si>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</si>
  <si>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</si>
  <si>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</si>
  <si>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</si>
  <si>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</si>
  <si>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</si>
  <si>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</si>
  <si>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</si>
  <si>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</si>
  <si>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</si>
  <si>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</si>
  <si>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</si>
  <si>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</si>
  <si>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</si>
  <si>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</si>
  <si>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</si>
  <si>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</si>
  <si>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</si>
  <si>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</si>
  <si>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</si>
  <si>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</si>
  <si>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</si>
  <si>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</si>
  <si>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</si>
  <si>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</si>
  <si>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</si>
  <si>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</si>
  <si>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</si>
  <si>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</si>
  <si>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</si>
  <si>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</si>
  <si>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</si>
  <si>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</si>
  <si>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</si>
  <si>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</si>
  <si>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</si>
  <si>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</si>
  <si>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</si>
  <si>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</si>
  <si>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</si>
  <si>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</si>
  <si>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</si>
  <si>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</si>
  <si>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</si>
  <si>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</si>
  <si>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</si>
  <si>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</si>
  <si>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</si>
  <si>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</si>
  <si>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</si>
  <si>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</si>
  <si>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</si>
  <si>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</si>
  <si>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</si>
  <si>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</si>
  <si>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</si>
  <si>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</si>
  <si>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</si>
  <si>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</si>
  <si>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</si>
  <si>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</si>
  <si>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</si>
  <si>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</si>
  <si>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</si>
  <si>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</si>
  <si>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</si>
  <si>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</si>
  <si>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</si>
  <si>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</si>
  <si>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</si>
  <si>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</si>
  <si>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</si>
  <si>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</si>
  <si>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</si>
  <si>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</si>
  <si>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</si>
  <si>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</si>
  <si>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</si>
  <si>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</si>
  <si>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</si>
  <si>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</si>
  <si>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</si>
  <si>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</si>
  <si>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</si>
  <si>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</si>
  <si>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</si>
  <si>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</si>
  <si>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</si>
  <si>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</si>
  <si>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</si>
  <si>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</si>
  <si>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</si>
  <si>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</si>
  <si>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</si>
  <si>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</si>
  <si>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</si>
  <si>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</si>
  <si>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</si>
  <si>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</si>
  <si>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</si>
  <si>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</si>
  <si>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</si>
  <si>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</si>
  <si>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</si>
  <si>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</si>
  <si>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</si>
  <si>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</si>
  <si>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</si>
  <si>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</si>
  <si>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</si>
  <si>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</si>
  <si>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</si>
  <si>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</si>
  <si>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</si>
  <si>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</si>
  <si>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</si>
  <si>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</si>
  <si>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</si>
  <si>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</si>
  <si>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</si>
  <si>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</si>
  <si>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</si>
  <si>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</si>
  <si>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</si>
  <si>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</si>
  <si>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</si>
  <si>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</si>
  <si>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</si>
  <si>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</si>
  <si>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</si>
  <si>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</si>
  <si>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</si>
  <si>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</si>
  <si>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</si>
  <si>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</si>
  <si>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</si>
  <si>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</si>
  <si>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</si>
  <si>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</si>
  <si>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</si>
  <si>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</si>
  <si>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</si>
  <si>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</si>
  <si>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</si>
  <si>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</si>
  <si>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</si>
  <si>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</si>
  <si>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</si>
  <si>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</si>
  <si>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</si>
  <si>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</si>
  <si>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</si>
  <si>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</si>
  <si>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</si>
  <si>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</si>
  <si>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</si>
  <si>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</si>
  <si>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</si>
  <si>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</si>
  <si>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</si>
  <si>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</si>
  <si>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</si>
  <si>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</si>
  <si>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</si>
  <si>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</si>
  <si>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</si>
  <si>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</si>
  <si>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</si>
  <si>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</si>
  <si>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</si>
  <si>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</si>
  <si>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</si>
  <si>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</si>
  <si>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</si>
  <si>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</si>
  <si>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</si>
  <si>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</si>
  <si>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</si>
  <si>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</si>
  <si>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</si>
  <si>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</si>
  <si>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</si>
  <si>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</si>
  <si>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</si>
  <si>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</si>
  <si>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</si>
  <si>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</si>
  <si>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</si>
  <si>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</si>
  <si>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</si>
  <si>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</si>
  <si>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</si>
  <si>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</si>
  <si>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</si>
  <si>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</si>
  <si>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</si>
  <si>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</si>
  <si>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</si>
  <si>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</si>
  <si>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</si>
  <si>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</si>
  <si>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</si>
  <si>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</si>
  <si>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</si>
  <si>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</si>
  <si>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</si>
  <si>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</si>
  <si>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</si>
  <si>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</si>
  <si>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</si>
  <si>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</si>
  <si>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</si>
  <si>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</si>
  <si>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</si>
  <si>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</si>
  <si>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</si>
  <si>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</si>
  <si>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</si>
  <si>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</si>
  <si>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</si>
  <si>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</si>
  <si>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</si>
  <si>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</si>
  <si>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</si>
  <si>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</si>
  <si>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</si>
  <si>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</si>
  <si>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</si>
  <si>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</si>
  <si>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</si>
  <si>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</si>
  <si>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</si>
  <si>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</si>
  <si>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</si>
  <si>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</si>
  <si>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</si>
  <si>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</si>
  <si>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</si>
  <si>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</si>
  <si>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</si>
  <si>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</si>
  <si>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</si>
  <si>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</si>
  <si>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</si>
  <si>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</si>
  <si>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</si>
  <si>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</si>
  <si>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</si>
  <si>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</si>
  <si>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</si>
  <si>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</si>
  <si>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</si>
  <si>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</si>
  <si>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</si>
  <si>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</si>
  <si>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</si>
  <si>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</si>
  <si>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</si>
  <si>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</si>
  <si>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</si>
  <si>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</si>
  <si>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</si>
  <si>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</si>
  <si>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</si>
  <si>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</si>
  <si>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</si>
  <si>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</si>
  <si>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</si>
  <si>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</si>
  <si>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</si>
  <si>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</si>
  <si>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</si>
  <si>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</si>
  <si>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</si>
  <si>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</si>
  <si>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</si>
  <si>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</si>
  <si>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</si>
  <si>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</si>
  <si>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</si>
  <si>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</si>
  <si>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</si>
  <si>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</si>
  <si>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</si>
  <si>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</si>
  <si>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</si>
  <si>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</si>
  <si>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</si>
  <si>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</si>
  <si>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</si>
  <si>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</si>
  <si>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</si>
  <si>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</si>
  <si>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</si>
  <si>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</si>
  <si>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</si>
  <si>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</si>
  <si>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</si>
  <si>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</si>
  <si>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</si>
  <si>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</si>
  <si>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</si>
  <si>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</si>
  <si>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</si>
  <si>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</si>
  <si>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</si>
  <si>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</si>
  <si>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</si>
  <si>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</si>
  <si>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</si>
  <si>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</si>
  <si>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</si>
  <si>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</si>
  <si>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</si>
  <si>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</si>
  <si>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</si>
  <si>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</si>
  <si>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</si>
  <si>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</si>
  <si>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</si>
  <si>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</si>
  <si>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</si>
  <si>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</si>
  <si>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</si>
  <si>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</si>
  <si>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</si>
  <si>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</si>
  <si>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</si>
  <si>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</si>
  <si>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</si>
  <si>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</si>
  <si>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</si>
  <si>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</si>
  <si>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</si>
  <si>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</si>
  <si>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</si>
  <si>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</si>
  <si>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</si>
  <si>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</si>
  <si>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</si>
  <si>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</si>
  <si>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</si>
  <si>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</si>
  <si>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</si>
  <si>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</si>
  <si>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</si>
  <si>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</si>
  <si>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</si>
  <si>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</si>
  <si>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</si>
  <si>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</si>
  <si>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</si>
  <si>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</si>
  <si>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</si>
  <si>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</si>
  <si>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</si>
  <si>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</si>
  <si>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</si>
  <si>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</si>
  <si>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</si>
  <si>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</si>
  <si>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</si>
  <si>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</si>
  <si>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</si>
  <si>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</si>
  <si>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</si>
  <si>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</si>
  <si>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</si>
  <si>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</si>
  <si>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</si>
  <si>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</si>
  <si>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</si>
  <si>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</si>
  <si>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</si>
  <si>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</si>
  <si>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</si>
  <si>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</si>
  <si>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</si>
  <si>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</si>
  <si>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</si>
  <si>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</si>
  <si>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</si>
  <si>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</si>
  <si>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</si>
  <si>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</si>
  <si>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</si>
  <si>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</si>
  <si>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</si>
  <si>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</si>
  <si>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</si>
  <si>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</si>
  <si>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</si>
  <si>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</si>
  <si>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</si>
  <si>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</si>
  <si>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</si>
  <si>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</si>
  <si>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</si>
  <si>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</si>
  <si>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</si>
  <si>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</si>
  <si>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</si>
  <si>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</si>
  <si>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</si>
  <si>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</si>
  <si>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</si>
  <si>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</si>
  <si>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</si>
  <si>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</si>
  <si>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</si>
  <si>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</si>
  <si>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</si>
  <si>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</si>
  <si>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</si>
  <si>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</si>
  <si>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</si>
  <si>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</si>
  <si>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</si>
  <si>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</si>
  <si>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</si>
  <si>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</si>
  <si>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</si>
  <si>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</si>
  <si>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</si>
  <si>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</si>
  <si>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</si>
  <si>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</si>
  <si>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</si>
  <si>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</si>
  <si>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</si>
  <si>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</si>
  <si>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</si>
  <si>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</si>
  <si>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</si>
  <si>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</si>
  <si>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</si>
  <si>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</si>
  <si>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</si>
  <si>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</si>
  <si>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</si>
  <si>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</si>
  <si>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</si>
  <si>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</si>
  <si>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</si>
  <si>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</si>
  <si>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</si>
  <si>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</si>
  <si>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</si>
  <si>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</si>
  <si>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</si>
  <si>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</si>
  <si>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</si>
  <si>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</si>
  <si>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</si>
  <si>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</si>
  <si>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</si>
  <si>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</si>
  <si>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</si>
  <si>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</si>
  <si>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</si>
  <si>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</si>
  <si>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</si>
  <si>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</si>
  <si>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</si>
  <si>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</si>
  <si>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</si>
  <si>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</si>
  <si>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</si>
  <si>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</si>
  <si>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</si>
  <si>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</si>
  <si>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</si>
  <si>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</si>
  <si>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</si>
  <si>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</si>
  <si>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</si>
  <si>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</si>
  <si>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</si>
  <si>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</si>
  <si>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</si>
  <si>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</si>
  <si>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</si>
  <si>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</si>
  <si>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</si>
  <si>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</si>
  <si>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</si>
  <si>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</si>
  <si>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</si>
  <si>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</si>
  <si>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</si>
  <si>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</si>
  <si>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</si>
  <si>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</si>
  <si>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</si>
  <si>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</si>
  <si>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</si>
  <si>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</si>
  <si>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</si>
  <si>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</si>
  <si>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</si>
  <si>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</si>
  <si>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</si>
  <si>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</si>
  <si>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</si>
  <si>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</si>
  <si>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</si>
  <si>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</si>
  <si>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</si>
  <si>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</si>
  <si>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</si>
  <si>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</si>
  <si>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</si>
  <si>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</si>
  <si>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</si>
  <si>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</si>
  <si>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</si>
  <si>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</si>
  <si>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</si>
  <si>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</si>
  <si>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</si>
  <si>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</si>
  <si>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</si>
  <si>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</si>
  <si>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</si>
  <si>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</si>
  <si>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</si>
  <si>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</si>
  <si>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</si>
  <si>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</si>
  <si>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</si>
  <si>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</si>
  <si>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</si>
  <si>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</si>
  <si>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</si>
  <si>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</si>
  <si>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</si>
  <si>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</si>
  <si>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</si>
  <si>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</si>
  <si>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</si>
  <si>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</si>
  <si>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</si>
  <si>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</si>
  <si>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</si>
  <si>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</si>
  <si>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</si>
  <si>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</si>
  <si>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</si>
  <si>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</si>
  <si>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</si>
  <si>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</si>
  <si>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</si>
  <si>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</si>
  <si>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</si>
  <si>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</si>
  <si>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</si>
  <si>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</si>
  <si>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</si>
  <si>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</si>
  <si>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</si>
  <si>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</si>
  <si>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</si>
  <si>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</si>
  <si>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</si>
  <si>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</si>
  <si>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</si>
  <si>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</si>
  <si>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</si>
  <si>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</si>
  <si>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</si>
  <si>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</si>
  <si>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</si>
  <si>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</si>
  <si>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</si>
  <si>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</si>
  <si>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</si>
  <si>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</si>
  <si>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</si>
  <si>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</si>
  <si>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</si>
  <si>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</si>
  <si>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</si>
  <si>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</si>
  <si>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</si>
  <si>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</si>
  <si>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</si>
  <si>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</si>
  <si>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</si>
  <si>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</si>
  <si>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</si>
  <si>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</si>
  <si>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</si>
  <si>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</si>
  <si>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</si>
  <si>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</si>
  <si>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</si>
  <si>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</si>
  <si>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</si>
  <si>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</si>
  <si>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</si>
  <si>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</si>
  <si>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</si>
  <si>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</si>
  <si>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</si>
  <si>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</si>
  <si>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</si>
  <si>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</si>
  <si>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</si>
  <si>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</si>
  <si>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</si>
  <si>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</si>
  <si>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</si>
  <si>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</si>
  <si>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</si>
  <si>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</si>
  <si>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</si>
  <si>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</si>
  <si>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</si>
  <si>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</si>
  <si>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</si>
  <si>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</si>
  <si>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</si>
  <si>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</si>
  <si>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</si>
  <si>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</si>
  <si>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</si>
  <si>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</si>
  <si>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</si>
  <si>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</si>
  <si>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</si>
  <si>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</si>
  <si>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</si>
  <si>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</si>
  <si>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</si>
  <si>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</si>
  <si>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</si>
  <si>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</si>
  <si>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</si>
  <si>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</si>
  <si>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</si>
  <si>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</si>
  <si>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</si>
  <si>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</si>
  <si>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</si>
  <si>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</si>
  <si>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</si>
  <si>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</si>
  <si>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</si>
  <si>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</si>
  <si>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</si>
  <si>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</si>
  <si>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</si>
  <si>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</si>
  <si>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</si>
  <si>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</si>
  <si>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</si>
  <si>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</si>
  <si>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</si>
  <si>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</si>
  <si>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</si>
  <si>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</si>
  <si>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</si>
  <si>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</si>
  <si>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</si>
  <si>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</si>
  <si>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</si>
  <si>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</si>
  <si>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</si>
  <si>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</si>
  <si>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</si>
  <si>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</si>
  <si>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</si>
  <si>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</si>
  <si>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</si>
  <si>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</si>
  <si>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</si>
  <si>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</si>
  <si>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</si>
  <si>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</si>
  <si>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</si>
  <si>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</si>
  <si>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</si>
  <si>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</si>
  <si>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</si>
  <si>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</si>
  <si>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</si>
  <si>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</si>
  <si>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</si>
  <si>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</si>
  <si>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</si>
  <si>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</si>
  <si>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</si>
  <si>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</si>
  <si>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</si>
  <si>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</si>
  <si>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</si>
  <si>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</si>
  <si>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</si>
  <si>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</si>
  <si>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</si>
  <si>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</si>
  <si>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</si>
  <si>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</si>
  <si>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</si>
  <si>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</si>
  <si>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</si>
  <si>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</si>
  <si>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</si>
  <si>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</si>
  <si>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</si>
  <si>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</si>
  <si>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</si>
  <si>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</si>
  <si>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</si>
  <si>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</si>
  <si>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</si>
  <si>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</si>
  <si>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</si>
  <si>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</si>
  <si>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</si>
  <si>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</si>
  <si>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</si>
  <si>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</si>
  <si>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</si>
  <si>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</si>
  <si>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</si>
  <si>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</si>
  <si>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</si>
  <si>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</si>
  <si>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</si>
  <si>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</si>
  <si>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</si>
  <si>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</si>
  <si>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</si>
  <si>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</si>
  <si>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</si>
  <si>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</si>
  <si>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</si>
  <si>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</si>
  <si>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</si>
  <si>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</si>
  <si>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</si>
  <si>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</si>
  <si>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</si>
  <si>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</si>
  <si>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</si>
  <si>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</si>
  <si>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</si>
  <si>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</si>
  <si>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</si>
  <si>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</si>
  <si>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</si>
  <si>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</si>
  <si>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</si>
  <si>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</si>
  <si>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</si>
  <si>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</si>
  <si>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</si>
  <si>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</si>
  <si>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</si>
  <si>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</si>
  <si>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</si>
  <si>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</si>
  <si>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</si>
  <si>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</si>
  <si>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</si>
  <si>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</si>
  <si>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</si>
  <si>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</si>
  <si>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</si>
  <si>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</si>
  <si>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</si>
  <si>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</si>
  <si>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</si>
  <si>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</si>
  <si>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</si>
  <si>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</si>
  <si>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</si>
  <si>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</si>
  <si>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</si>
  <si>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</si>
  <si>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</si>
  <si>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</si>
  <si>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</si>
  <si>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</si>
  <si>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</si>
  <si>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</si>
  <si>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</si>
  <si>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</si>
  <si>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</si>
  <si>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</si>
  <si>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</si>
  <si>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</si>
  <si>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</si>
  <si>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</si>
  <si>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</si>
  <si>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</si>
  <si>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</si>
  <si>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</si>
  <si>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</si>
  <si>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</si>
  <si>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</si>
  <si>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</si>
  <si>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</si>
  <si>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</si>
  <si>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</si>
  <si>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</si>
  <si>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</si>
  <si>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</si>
  <si>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</si>
  <si>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</si>
  <si>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</si>
  <si>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</si>
  <si>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</si>
  <si>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</si>
  <si>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</si>
  <si>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</si>
  <si>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</si>
  <si>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</si>
  <si>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</si>
  <si>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</si>
  <si>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</si>
  <si>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</si>
  <si>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</si>
  <si>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</si>
  <si>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</si>
  <si>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</si>
  <si>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</si>
  <si>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</si>
  <si>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</si>
  <si>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</si>
  <si>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</si>
  <si>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</si>
  <si>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</si>
  <si>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</si>
  <si>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</si>
  <si>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</si>
  <si>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</si>
  <si>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</si>
  <si>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</si>
  <si>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</si>
  <si>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</si>
  <si>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</si>
  <si>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</si>
  <si>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</si>
  <si>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</si>
  <si>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</si>
  <si>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</si>
  <si>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</si>
  <si>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</si>
  <si>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</si>
  <si>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</si>
  <si>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</si>
  <si>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</si>
  <si>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</si>
  <si>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</si>
  <si>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</si>
  <si>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</si>
  <si>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</si>
  <si>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</si>
  <si>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</si>
  <si>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</si>
  <si>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</si>
  <si>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</si>
  <si>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</si>
  <si>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</si>
  <si>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</si>
  <si>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</si>
  <si>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</si>
  <si>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</si>
  <si>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</si>
  <si>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</si>
  <si>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</si>
  <si>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</si>
  <si>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</si>
  <si>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</si>
  <si>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</si>
  <si>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</si>
  <si>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</si>
  <si>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</si>
  <si>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</si>
  <si>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</si>
  <si>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</si>
  <si>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</si>
  <si>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</si>
  <si>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</si>
  <si>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</si>
  <si>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</si>
  <si>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</si>
  <si>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</si>
  <si>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</si>
  <si>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</si>
  <si>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</si>
  <si>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</si>
  <si>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</si>
  <si>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</si>
  <si>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</si>
  <si>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</si>
  <si>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</si>
  <si>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</si>
  <si>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</si>
  <si>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</si>
  <si>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</si>
  <si>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</si>
  <si>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</si>
  <si>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</si>
  <si>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</si>
  <si>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</si>
  <si>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</si>
  <si>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</si>
  <si>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</si>
  <si>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</si>
  <si>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</si>
  <si>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</si>
  <si>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</si>
  <si>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</si>
  <si>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</si>
  <si>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</si>
  <si>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</si>
  <si>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</si>
  <si>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</si>
  <si>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</si>
  <si>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</si>
  <si>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</si>
  <si>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</si>
  <si>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</si>
  <si>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</si>
  <si>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</si>
  <si>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</si>
  <si>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</si>
  <si>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</si>
  <si>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</si>
  <si>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</si>
  <si>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</si>
  <si>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</si>
  <si>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</si>
  <si>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</si>
  <si>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</si>
  <si>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</si>
  <si>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</si>
  <si>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</si>
  <si>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</si>
  <si>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</si>
  <si>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</si>
  <si>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</si>
  <si>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</si>
  <si>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</si>
  <si>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</si>
  <si>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</si>
  <si>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</si>
  <si>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</si>
  <si>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</si>
  <si>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</si>
  <si>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</si>
  <si>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</si>
  <si>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</si>
  <si>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</si>
  <si>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</si>
  <si>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</si>
  <si>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</si>
  <si>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</si>
  <si>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</si>
  <si>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</si>
  <si>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</si>
  <si>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</si>
  <si>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</si>
  <si>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</si>
  <si>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</si>
  <si>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</si>
  <si>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</si>
  <si>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</si>
  <si>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</si>
  <si>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</si>
  <si>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</si>
  <si>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</si>
  <si>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</si>
  <si>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</si>
  <si>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</si>
  <si>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</si>
  <si>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</si>
  <si>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</si>
  <si>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</si>
  <si>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</si>
  <si>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</si>
  <si>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</si>
  <si>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</si>
  <si>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</si>
  <si>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</si>
  <si>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</si>
  <si>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</si>
  <si>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</si>
  <si>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</si>
  <si>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</si>
  <si>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</si>
  <si>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</si>
  <si>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</si>
  <si>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</si>
  <si>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</si>
  <si>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</si>
  <si>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</si>
  <si>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</si>
  <si>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</si>
  <si>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</si>
  <si>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</si>
  <si>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</si>
  <si>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</si>
  <si>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</si>
  <si>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</si>
  <si>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</si>
  <si>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</si>
  <si>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</si>
  <si>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</si>
  <si>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</si>
  <si>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</si>
  <si>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</si>
  <si>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</si>
  <si>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</si>
  <si>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</si>
  <si>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</si>
  <si>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</si>
  <si>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</si>
  <si>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</si>
  <si>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</si>
  <si>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</si>
  <si>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</si>
  <si>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</si>
  <si>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</si>
  <si>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</si>
  <si>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</si>
  <si>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</si>
  <si>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</si>
  <si>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</si>
  <si>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</si>
  <si>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</si>
  <si>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</si>
  <si>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</si>
  <si>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</si>
  <si>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</si>
  <si>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</si>
  <si>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</si>
  <si>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</si>
  <si>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</si>
  <si>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</si>
  <si>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</si>
  <si>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</si>
  <si>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</si>
  <si>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</si>
  <si>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</si>
  <si>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</si>
  <si>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</si>
  <si>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</si>
  <si>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</si>
  <si>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</si>
  <si>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</si>
  <si>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</si>
  <si>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</si>
  <si>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</si>
  <si>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</si>
  <si>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</si>
  <si>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</si>
  <si>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</si>
  <si>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</si>
  <si>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</si>
  <si>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</si>
  <si>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</si>
  <si>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</si>
  <si>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</si>
  <si>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</si>
  <si>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</si>
  <si>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</si>
  <si>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</si>
  <si>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</si>
  <si>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</si>
  <si>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</si>
  <si>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</si>
  <si>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</si>
  <si>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</si>
  <si>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</si>
  <si>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</si>
  <si>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</si>
  <si>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</si>
  <si>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</si>
  <si>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</si>
  <si>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</si>
  <si>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</si>
  <si>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</si>
  <si>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</si>
  <si>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</si>
  <si>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</si>
  <si>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</si>
  <si>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</si>
  <si>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</si>
  <si>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</si>
  <si>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</si>
  <si>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</si>
  <si>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</si>
  <si>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</si>
  <si>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</si>
  <si>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</si>
  <si>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</si>
  <si>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</si>
  <si>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</si>
  <si>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</si>
  <si>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</si>
  <si>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</si>
  <si>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</si>
  <si>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</si>
  <si>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</si>
  <si>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</si>
  <si>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</si>
  <si>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</si>
  <si>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</si>
  <si>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</si>
  <si>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</si>
  <si>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</si>
  <si>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</si>
  <si>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</si>
  <si>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</si>
  <si>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</si>
  <si>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</si>
  <si>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</si>
  <si>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</si>
  <si>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</si>
  <si>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</si>
  <si>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</si>
  <si>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</si>
  <si>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</si>
  <si>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</si>
  <si>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</si>
  <si>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</si>
  <si>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</si>
  <si>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</si>
  <si>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</si>
  <si>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</si>
  <si>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</si>
  <si>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</si>
  <si>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</si>
  <si>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</si>
  <si>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</si>
  <si>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</si>
  <si>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</si>
  <si>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</si>
  <si>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</si>
  <si>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</si>
  <si>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</si>
  <si>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</si>
  <si>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</si>
  <si>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</si>
  <si>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</si>
  <si>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</si>
  <si>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</si>
  <si>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</si>
  <si>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</si>
  <si>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</si>
  <si>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</si>
  <si>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</si>
  <si>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</si>
  <si>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</si>
  <si>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</si>
  <si>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</si>
  <si>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</si>
  <si>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</si>
  <si>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</si>
  <si>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</si>
  <si>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</si>
  <si>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</si>
  <si>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</si>
  <si>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</si>
  <si>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</si>
  <si>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</si>
  <si>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</si>
  <si>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</si>
  <si>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</si>
  <si>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</si>
  <si>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</si>
  <si>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</si>
  <si>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</si>
  <si>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</si>
  <si>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</si>
  <si>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</si>
  <si>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</si>
  <si>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</si>
  <si>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</si>
  <si>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</si>
  <si>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</si>
  <si>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</si>
  <si>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</si>
  <si>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</si>
  <si>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</si>
  <si>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</si>
  <si>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</si>
  <si>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</si>
  <si>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</si>
  <si>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</si>
  <si>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</si>
  <si>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</si>
  <si>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</si>
  <si>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</si>
  <si>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</si>
  <si>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</si>
  <si>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</si>
  <si>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</si>
  <si>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</si>
  <si>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</si>
  <si>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</si>
  <si>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</si>
  <si>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</si>
  <si>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</si>
  <si>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</si>
  <si>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</si>
  <si>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</si>
  <si>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</si>
  <si>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</si>
  <si>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</si>
  <si>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</si>
  <si>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</si>
  <si>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</si>
  <si>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</si>
  <si>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</si>
  <si>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</si>
  <si>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</si>
  <si>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</si>
  <si>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</si>
  <si>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</si>
  <si>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</si>
  <si>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</si>
  <si>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</si>
  <si>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</si>
  <si>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</si>
  <si>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</si>
  <si>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</si>
  <si>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</si>
  <si>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</si>
  <si>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</si>
  <si>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</si>
  <si>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</si>
  <si>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</si>
  <si>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</si>
  <si>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</si>
  <si>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</si>
  <si>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</si>
  <si>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</si>
  <si>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</si>
  <si>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</si>
  <si>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</si>
  <si>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</si>
  <si>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</si>
  <si>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</si>
  <si>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</si>
  <si>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</si>
  <si>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</si>
  <si>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</si>
  <si>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</si>
  <si>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</si>
  <si>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</si>
  <si>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</si>
  <si>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</si>
  <si>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</si>
  <si>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</si>
  <si>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</si>
  <si>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</si>
  <si>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</si>
  <si>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</si>
  <si>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</si>
  <si>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</si>
  <si>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</si>
  <si>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</si>
  <si>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</si>
  <si>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</si>
  <si>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</si>
  <si>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</si>
  <si>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</si>
  <si>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</si>
  <si>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</si>
  <si>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</si>
  <si>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</si>
  <si>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</si>
  <si>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</si>
  <si>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</si>
  <si>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</si>
  <si>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</si>
  <si>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</si>
  <si>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</si>
  <si>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</si>
  <si>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</si>
  <si>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</si>
  <si>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</si>
  <si>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</si>
  <si>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</si>
  <si>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</si>
  <si>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</si>
  <si>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</si>
  <si>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</si>
  <si>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</si>
  <si>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</si>
  <si>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</si>
  <si>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</si>
  <si>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</si>
  <si>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</si>
  <si>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</si>
  <si>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</si>
  <si>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</si>
  <si>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</si>
  <si>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</si>
  <si>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</si>
  <si>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</si>
  <si>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</si>
  <si>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</si>
  <si>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</si>
  <si>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</si>
  <si>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</si>
  <si>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</si>
  <si>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</si>
  <si>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</si>
  <si>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</si>
  <si>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</si>
  <si>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</si>
  <si>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</si>
  <si>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</si>
  <si>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</si>
  <si>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</si>
  <si>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</si>
  <si>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</si>
  <si>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</si>
  <si>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</si>
  <si>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</si>
  <si>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</si>
  <si>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</si>
  <si>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</si>
  <si>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</si>
  <si>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</si>
  <si>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</si>
  <si>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</si>
  <si>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</si>
  <si>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</si>
  <si>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</si>
  <si>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</si>
  <si>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</si>
  <si>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</si>
  <si>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</si>
  <si>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</si>
  <si>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</si>
  <si>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</si>
  <si>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</si>
  <si>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</si>
  <si>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</si>
  <si>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</si>
  <si>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</si>
  <si>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</si>
  <si>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</si>
  <si>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</si>
  <si>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</si>
  <si>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</si>
  <si>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</si>
  <si>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</si>
  <si>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</si>
  <si>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</si>
  <si>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</si>
  <si>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</si>
  <si>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</si>
  <si>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</si>
  <si>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</si>
  <si>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</si>
  <si>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</si>
  <si>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</si>
  <si>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</si>
  <si>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</si>
  <si>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</si>
  <si>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</si>
  <si>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</si>
  <si>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</si>
  <si>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</si>
  <si>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</si>
  <si>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</si>
  <si>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</si>
  <si>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</si>
  <si>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</si>
  <si>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</si>
  <si>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</si>
  <si>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</si>
  <si>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</si>
  <si>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</si>
  <si>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</si>
  <si>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</si>
  <si>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</si>
  <si>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</si>
  <si>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</si>
  <si>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</si>
  <si>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</si>
  <si>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</si>
  <si>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</si>
  <si>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</si>
  <si>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</si>
  <si>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</si>
  <si>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</si>
  <si>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</si>
  <si>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</si>
  <si>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</si>
  <si>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</si>
  <si>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</si>
  <si>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</si>
  <si>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</si>
  <si>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</si>
  <si>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</si>
  <si>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</si>
  <si>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</si>
  <si>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</si>
  <si>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</si>
  <si>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</si>
  <si>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</si>
  <si>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</si>
  <si>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</si>
  <si>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</si>
  <si>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</si>
  <si>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</si>
  <si>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</si>
  <si>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</si>
  <si>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</si>
  <si>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</si>
  <si>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</si>
  <si>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</si>
  <si>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</si>
  <si>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</si>
  <si>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</si>
  <si>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</si>
  <si>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</si>
  <si>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</si>
  <si>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</si>
  <si>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</si>
  <si>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</si>
  <si>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</si>
  <si>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</si>
  <si>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</si>
  <si>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</si>
  <si>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</si>
  <si>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</si>
  <si>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</si>
  <si>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</si>
  <si>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</si>
  <si>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</si>
  <si>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</si>
  <si>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</si>
  <si>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</si>
  <si>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</si>
  <si>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</si>
  <si>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</si>
  <si>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</si>
  <si>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</si>
  <si>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</si>
  <si>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</si>
  <si>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</si>
  <si>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</si>
  <si>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</si>
  <si>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</si>
  <si>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</si>
  <si>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</si>
  <si>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</si>
  <si>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</si>
  <si>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</si>
  <si>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</si>
  <si>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</si>
  <si>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</si>
  <si>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</si>
  <si>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</si>
  <si>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</si>
  <si>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</si>
  <si>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</si>
  <si>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</si>
  <si>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</si>
  <si>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</si>
  <si>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</si>
  <si>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</si>
  <si>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</si>
  <si>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</si>
  <si>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</si>
  <si>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</si>
  <si>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</si>
  <si>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</si>
  <si>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</si>
  <si>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</si>
  <si>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</si>
  <si>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</si>
  <si>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</si>
  <si>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</si>
  <si>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</si>
  <si>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</si>
  <si>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</si>
  <si>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</si>
  <si>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</si>
  <si>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</si>
  <si>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</si>
  <si>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</si>
  <si>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</si>
  <si>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</si>
  <si>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</si>
  <si>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</si>
  <si>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</si>
  <si>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</si>
  <si>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</si>
  <si>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</si>
  <si>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</si>
  <si>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</si>
  <si>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</si>
  <si>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</si>
  <si>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</si>
  <si>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</si>
  <si>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</si>
  <si>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</si>
  <si>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</si>
  <si>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</si>
  <si>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</si>
  <si>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</si>
  <si>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</si>
  <si>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</si>
  <si>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</si>
  <si>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</si>
  <si>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</si>
  <si>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</si>
  <si>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</si>
  <si>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</si>
  <si>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</si>
  <si>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</si>
  <si>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</si>
  <si>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</si>
  <si>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</si>
  <si>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</si>
  <si>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</si>
  <si>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</si>
  <si>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</si>
  <si>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</si>
  <si>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</si>
  <si>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</si>
  <si>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</si>
  <si>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</si>
  <si>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</si>
  <si>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</si>
  <si>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</si>
  <si>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</si>
  <si>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</si>
  <si>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</si>
  <si>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</si>
  <si>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</si>
  <si>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</si>
  <si>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</si>
  <si>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</si>
  <si>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</si>
  <si>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</si>
  <si>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</si>
  <si>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</si>
  <si>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</si>
  <si>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</si>
  <si>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</si>
  <si>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</si>
  <si>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</si>
  <si>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</si>
  <si>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</si>
  <si>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</si>
  <si>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</si>
  <si>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</si>
  <si>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</si>
  <si>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</si>
  <si>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</si>
  <si>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</si>
  <si>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</si>
  <si>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</si>
  <si>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</si>
  <si>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</si>
  <si>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</si>
  <si>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</si>
  <si>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</si>
  <si>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</si>
  <si>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</si>
  <si>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</si>
  <si>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</si>
  <si>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</si>
  <si>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</si>
  <si>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</si>
  <si>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</si>
  <si>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</si>
  <si>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</si>
  <si>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</si>
  <si>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</si>
  <si>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</si>
  <si>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</si>
  <si>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</si>
  <si>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</si>
  <si>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</si>
  <si>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</si>
  <si>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</si>
  <si>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</si>
  <si>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</si>
  <si>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</si>
  <si>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</si>
  <si>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</si>
  <si>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</si>
  <si>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</si>
  <si>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</si>
  <si>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</si>
  <si>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</si>
  <si>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</si>
  <si>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</si>
  <si>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</si>
  <si>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</si>
  <si>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</si>
  <si>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</si>
  <si>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</si>
  <si>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</si>
  <si>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</si>
  <si>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</si>
  <si>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</si>
  <si>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</si>
  <si>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</si>
  <si>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</si>
  <si>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</si>
  <si>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</si>
  <si>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</si>
  <si>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</si>
  <si>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</si>
  <si>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</si>
  <si>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</si>
  <si>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</si>
  <si>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</si>
  <si>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</si>
  <si>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</si>
  <si>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</si>
  <si>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</si>
  <si>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</si>
  <si>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</si>
  <si>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</si>
  <si>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</si>
  <si>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</si>
  <si>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</si>
  <si>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</si>
  <si>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</si>
  <si>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</si>
  <si>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</si>
  <si>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</si>
  <si>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</si>
  <si>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</si>
  <si>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</si>
  <si>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</si>
  <si>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</si>
  <si>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</si>
  <si>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</si>
  <si>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</si>
  <si>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</si>
  <si>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</si>
  <si>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</si>
  <si>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</si>
  <si>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</si>
  <si>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</si>
  <si>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</si>
  <si>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</si>
  <si>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</si>
  <si>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</si>
  <si>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</si>
  <si>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</si>
  <si>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</si>
  <si>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</si>
  <si>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</si>
  <si>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</si>
  <si>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</si>
  <si>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</si>
  <si>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</si>
  <si>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</si>
  <si>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</si>
  <si>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</si>
  <si>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</si>
  <si>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</si>
  <si>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</si>
  <si>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</si>
  <si>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</si>
  <si>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</si>
  <si>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</si>
  <si>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</si>
  <si>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</si>
  <si>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</si>
  <si>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</si>
  <si>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</si>
  <si>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</si>
  <si>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</si>
  <si>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</si>
  <si>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</si>
  <si>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</si>
  <si>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</si>
  <si>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</si>
  <si>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</si>
  <si>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</si>
  <si>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</si>
  <si>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</si>
  <si>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</si>
  <si>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</si>
  <si>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</si>
  <si>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</si>
  <si>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</si>
  <si>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</si>
  <si>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</si>
  <si>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</si>
  <si>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</si>
  <si>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</si>
  <si>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</si>
  <si>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</si>
  <si>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</si>
  <si>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</si>
  <si>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</si>
  <si>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</si>
  <si>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</si>
  <si>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</si>
  <si>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</si>
  <si>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</si>
  <si>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</si>
  <si>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</si>
  <si>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</si>
  <si>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</si>
  <si>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</si>
  <si>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</si>
  <si>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</si>
  <si>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</si>
  <si>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</si>
  <si>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</si>
  <si>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</si>
  <si>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</si>
  <si>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</si>
  <si>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</si>
  <si>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</si>
  <si>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</si>
  <si>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</si>
  <si>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</si>
  <si>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</si>
  <si>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</si>
  <si>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</si>
  <si>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</si>
  <si>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</si>
  <si>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</si>
  <si>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</si>
  <si>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</si>
  <si>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</si>
  <si>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</si>
  <si>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</si>
  <si>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</si>
  <si>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</si>
  <si>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</si>
  <si>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</si>
  <si>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</si>
  <si>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</si>
  <si>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</si>
  <si>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</si>
  <si>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</si>
  <si>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</si>
  <si>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</si>
  <si>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</si>
  <si>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</si>
  <si>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</si>
  <si>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</si>
  <si>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</si>
  <si>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</si>
  <si>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</si>
  <si>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</si>
  <si>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</si>
  <si>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</si>
  <si>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</si>
  <si>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</si>
  <si>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</si>
  <si>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</si>
  <si>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</si>
  <si>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</si>
  <si>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</si>
  <si>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</si>
  <si>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</si>
  <si>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</si>
  <si>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</si>
  <si>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</si>
  <si>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</si>
  <si>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</si>
  <si>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</si>
  <si>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</si>
  <si>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</si>
  <si>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</si>
  <si>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</si>
  <si>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</si>
  <si>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</si>
  <si>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</si>
  <si>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</si>
  <si>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</si>
  <si>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</si>
  <si>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</si>
  <si>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</si>
  <si>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</si>
  <si>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</si>
  <si>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</si>
  <si>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</si>
  <si>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</si>
  <si>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</si>
  <si>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</si>
  <si>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</si>
  <si>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</si>
  <si>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</si>
  <si>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</si>
  <si>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</si>
  <si>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</si>
  <si>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</si>
  <si>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</si>
  <si>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</si>
  <si>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</si>
  <si>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</si>
  <si>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</si>
  <si>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</si>
  <si>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</si>
  <si>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</si>
  <si>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</si>
  <si>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</si>
  <si>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</si>
  <si>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</si>
  <si>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</si>
  <si>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</si>
  <si>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</si>
  <si>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</si>
  <si>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</si>
  <si>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</si>
  <si>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</si>
  <si>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</si>
  <si>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</si>
  <si>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</si>
  <si>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</si>
  <si>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</si>
  <si>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</si>
  <si>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</si>
  <si>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</si>
  <si>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</si>
  <si>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</si>
  <si>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</si>
  <si>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</si>
  <si>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</si>
  <si>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</si>
  <si>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</si>
  <si>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</si>
  <si>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</si>
  <si>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</si>
  <si>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</si>
  <si>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</si>
  <si>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</si>
  <si>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</si>
  <si>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</si>
  <si>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</si>
  <si>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</si>
  <si>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</si>
  <si>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</si>
  <si>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</si>
  <si>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</si>
  <si>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</si>
  <si>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</si>
  <si>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</si>
  <si>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</si>
  <si>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</si>
  <si>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</si>
  <si>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</si>
  <si>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</si>
  <si>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</si>
  <si>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</si>
  <si>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</si>
  <si>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</si>
  <si>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</si>
  <si>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</si>
  <si>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</si>
  <si>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</si>
  <si>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</si>
  <si>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</si>
  <si>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</si>
  <si>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</si>
  <si>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</si>
  <si>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</si>
  <si>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</si>
  <si>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</si>
  <si>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</si>
  <si>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</si>
  <si>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</si>
  <si>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</si>
  <si>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</si>
  <si>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</si>
  <si>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</si>
  <si>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</si>
  <si>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</si>
  <si>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</si>
  <si>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</si>
  <si>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</si>
  <si>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</si>
  <si>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</si>
  <si>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</si>
  <si>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</si>
  <si>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</si>
  <si>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</si>
  <si>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</si>
  <si>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</si>
  <si>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</si>
  <si>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</si>
  <si>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</si>
  <si>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</si>
  <si>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</si>
  <si>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</si>
  <si>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</si>
  <si>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</si>
  <si>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</si>
  <si>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</si>
  <si>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</si>
  <si>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</si>
  <si>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</si>
  <si>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</si>
  <si>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</si>
  <si>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</si>
  <si>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</si>
  <si>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</si>
  <si>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</si>
  <si>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</si>
  <si>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</si>
  <si>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</si>
  <si>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</si>
  <si>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</si>
  <si>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</si>
  <si>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</si>
  <si>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</si>
  <si>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</si>
  <si>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</si>
  <si>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</si>
  <si>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</si>
  <si>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</si>
  <si>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</si>
  <si>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</si>
  <si>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</si>
  <si>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</si>
  <si>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</si>
  <si>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</si>
  <si>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</si>
  <si>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</si>
  <si>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</si>
  <si>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</si>
  <si>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</si>
  <si>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</si>
  <si>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</si>
  <si>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</si>
  <si>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</si>
  <si>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</si>
  <si>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</si>
  <si>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</si>
  <si>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</si>
  <si>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</si>
  <si>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</si>
  <si>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</si>
  <si>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</si>
  <si>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</si>
  <si>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</si>
  <si>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</si>
  <si>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</si>
  <si>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</si>
  <si>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</si>
  <si>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</si>
  <si>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</si>
  <si>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</si>
  <si>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</si>
  <si>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</si>
  <si>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</si>
  <si>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</si>
  <si>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</si>
  <si>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</si>
  <si>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</si>
  <si>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</si>
  <si>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</si>
  <si>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</si>
  <si>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</si>
  <si>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</si>
  <si>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</si>
  <si>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</si>
  <si>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</si>
  <si>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</si>
  <si>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</si>
  <si>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</si>
  <si>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</si>
  <si>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</si>
  <si>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</si>
  <si>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</si>
  <si>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</si>
  <si>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</si>
  <si>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</si>
  <si>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</si>
  <si>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</si>
  <si>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</si>
  <si>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</si>
  <si>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</si>
  <si>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</si>
  <si>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</si>
  <si>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</si>
  <si>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</si>
  <si>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</si>
  <si>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</si>
  <si>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</si>
  <si>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</si>
  <si>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</si>
  <si>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</si>
  <si>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</si>
  <si>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</si>
  <si>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</si>
  <si>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</si>
  <si>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</si>
  <si>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</si>
  <si>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</si>
  <si>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</si>
  <si>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</si>
  <si>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</si>
  <si>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</si>
  <si>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</si>
  <si>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</si>
  <si>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</si>
  <si>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</si>
  <si>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</si>
  <si>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</si>
  <si>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</si>
  <si>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</si>
  <si>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</si>
  <si>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</si>
  <si>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</si>
  <si>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</si>
  <si>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</si>
  <si>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</si>
  <si>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</si>
  <si>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</si>
  <si>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</si>
  <si>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</si>
  <si>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</si>
  <si>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</si>
  <si>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</si>
  <si>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</si>
  <si>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</si>
  <si>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</si>
  <si>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</si>
  <si>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</si>
  <si>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</si>
  <si>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</si>
  <si>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</si>
  <si>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</si>
  <si>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</si>
  <si>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</si>
  <si>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</si>
  <si>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</si>
  <si>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</si>
  <si>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</si>
  <si>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</si>
  <si>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</si>
  <si>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</si>
  <si>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</si>
  <si>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</si>
  <si>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</si>
  <si>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</si>
  <si>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</si>
  <si>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</si>
  <si>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</si>
  <si>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</si>
  <si>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</si>
  <si>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</si>
  <si>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</si>
  <si>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</si>
  <si>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</si>
  <si>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</si>
  <si>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</si>
  <si>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</si>
  <si>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</si>
  <si>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</si>
  <si>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</si>
  <si>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</si>
  <si>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</si>
  <si>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</si>
  <si>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</si>
  <si>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</si>
  <si>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</si>
  <si>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</si>
  <si>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</si>
  <si>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</si>
  <si>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</si>
  <si>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</si>
  <si>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</si>
  <si>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</si>
  <si>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</si>
  <si>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</si>
  <si>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</si>
  <si>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</si>
  <si>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</si>
  <si>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</si>
  <si>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</si>
  <si>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</si>
  <si>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</si>
  <si>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</si>
  <si>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</si>
  <si>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</si>
  <si>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</si>
  <si>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</si>
  <si>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</si>
  <si>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</si>
  <si>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</si>
  <si>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</si>
  <si>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</si>
  <si>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</si>
  <si>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</si>
  <si>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</si>
  <si>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</si>
  <si>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</si>
  <si>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</si>
  <si>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</si>
  <si>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</si>
  <si>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</si>
  <si>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</si>
  <si>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</si>
  <si>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</si>
  <si>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</si>
  <si>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</si>
  <si>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</si>
  <si>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</si>
  <si>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</si>
  <si>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</si>
  <si>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</si>
  <si>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</si>
  <si>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</si>
  <si>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</si>
  <si>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</si>
  <si>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</si>
  <si>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</si>
  <si>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</si>
  <si>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</si>
  <si>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</si>
  <si>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</si>
  <si>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</si>
  <si>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</si>
  <si>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</si>
  <si>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</si>
  <si>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</si>
  <si>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</si>
  <si>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</si>
  <si>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</si>
  <si>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</si>
  <si>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</si>
  <si>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</si>
  <si>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</si>
  <si>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</si>
  <si>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</si>
  <si>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</si>
  <si>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</si>
  <si>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</si>
  <si>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</si>
  <si>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</si>
  <si>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</si>
  <si>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</si>
  <si>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</si>
  <si>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</si>
  <si>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</si>
  <si>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</si>
  <si>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</si>
  <si>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</si>
  <si>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</si>
  <si>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</si>
  <si>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</si>
  <si>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</si>
  <si>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</si>
  <si>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</si>
  <si>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</si>
  <si>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</si>
  <si>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</si>
  <si>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</si>
  <si>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</si>
  <si>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</si>
  <si>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</si>
  <si>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</si>
  <si>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</si>
  <si>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</si>
  <si>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</si>
  <si>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</si>
  <si>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</si>
  <si>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</si>
  <si>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</si>
  <si>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</si>
  <si>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</si>
  <si>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</si>
  <si>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</si>
  <si>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</si>
  <si>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</si>
  <si>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</si>
  <si>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</si>
  <si>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</si>
  <si>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</si>
  <si>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</si>
  <si>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</si>
  <si>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</si>
  <si>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</si>
  <si>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</si>
  <si>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</si>
  <si>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</si>
  <si>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</si>
  <si>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</si>
  <si>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</si>
  <si>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</si>
  <si>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</si>
  <si>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</si>
  <si>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</si>
  <si>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</si>
  <si>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</si>
  <si>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</si>
  <si>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</si>
  <si>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</si>
  <si>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</si>
  <si>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</si>
  <si>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</si>
  <si>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</si>
  <si>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</si>
  <si>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</si>
  <si>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</si>
  <si>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</si>
  <si>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</si>
  <si>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</si>
  <si>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</si>
  <si>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</si>
  <si>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</si>
  <si>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</si>
  <si>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</si>
  <si>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</si>
  <si>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</si>
  <si>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</si>
  <si>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</si>
  <si>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</si>
  <si>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</si>
  <si>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</si>
  <si>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</si>
  <si>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</si>
  <si>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</si>
  <si>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</si>
  <si>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</si>
  <si>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</si>
  <si>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</si>
  <si>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</si>
  <si>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</si>
  <si>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</si>
  <si>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</si>
  <si>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</si>
  <si>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</si>
  <si>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</si>
  <si>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</si>
  <si>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</si>
  <si>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</si>
  <si>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</si>
  <si>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</si>
  <si>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</si>
  <si>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</si>
  <si>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</si>
  <si>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</si>
  <si>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</si>
  <si>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</si>
  <si>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</si>
  <si>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</si>
  <si>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</si>
  <si>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</si>
  <si>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</si>
  <si>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</si>
  <si>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</si>
  <si>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</si>
  <si>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</si>
  <si>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</si>
  <si>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</si>
  <si>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</si>
  <si>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</si>
  <si>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</si>
  <si>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</si>
  <si>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</si>
  <si>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</si>
  <si>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</si>
  <si>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</si>
  <si>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</si>
  <si>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</si>
  <si>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</si>
  <si>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</si>
  <si>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</si>
  <si>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</si>
  <si>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</si>
  <si>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</si>
  <si>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</si>
  <si>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</si>
  <si>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</si>
  <si>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</si>
  <si>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</si>
  <si>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</si>
  <si>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</si>
  <si>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</si>
  <si>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</si>
  <si>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</si>
  <si>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</si>
  <si>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</si>
  <si>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</si>
  <si>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</si>
  <si>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</si>
  <si>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</si>
  <si>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</si>
  <si>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</si>
  <si>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</si>
  <si>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</si>
  <si>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</si>
  <si>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</si>
  <si>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</si>
  <si>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</si>
  <si>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</si>
  <si>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</si>
  <si>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</si>
  <si>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</si>
  <si>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</si>
  <si>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</si>
  <si>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</si>
  <si>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</si>
  <si>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</si>
  <si>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</si>
  <si>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</si>
  <si>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</si>
  <si>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</si>
  <si>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</si>
  <si>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</si>
  <si>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</si>
  <si>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</si>
  <si>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</si>
  <si>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</si>
  <si>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</si>
  <si>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</si>
  <si>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</si>
  <si>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</si>
  <si>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</si>
  <si>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</si>
  <si>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</si>
  <si>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</si>
  <si>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</si>
  <si>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</si>
  <si>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</si>
  <si>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</si>
  <si>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</si>
  <si>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</si>
  <si>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</si>
  <si>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</si>
  <si>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</si>
  <si>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</si>
  <si>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</si>
  <si>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</si>
  <si>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</si>
  <si>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</si>
  <si>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</si>
  <si>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</si>
  <si>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</si>
  <si>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</si>
  <si>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</si>
  <si>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</si>
  <si>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</si>
  <si>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</si>
  <si>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</si>
  <si>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</si>
  <si>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</si>
  <si>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</si>
  <si>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</si>
  <si>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</si>
  <si>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</si>
  <si>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</si>
  <si>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</si>
  <si>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</si>
  <si>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</si>
  <si>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</si>
  <si>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</si>
  <si>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</si>
  <si>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</si>
  <si>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</si>
  <si>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</si>
  <si>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</si>
  <si>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</si>
  <si>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</si>
  <si>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</si>
  <si>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</si>
  <si>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</si>
  <si>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</si>
  <si>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</si>
  <si>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</si>
  <si>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</si>
  <si>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</si>
  <si>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</si>
  <si>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</si>
  <si>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</si>
  <si>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</si>
  <si>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</si>
  <si>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</si>
  <si>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</si>
  <si>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</si>
  <si>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</si>
  <si>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</si>
  <si>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</si>
  <si>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</si>
  <si>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</si>
  <si>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</si>
  <si>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</si>
  <si>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</si>
  <si>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</si>
  <si>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</si>
  <si>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</si>
  <si>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</si>
  <si>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</si>
  <si>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</si>
  <si>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</si>
  <si>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</si>
  <si>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</si>
  <si>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</si>
  <si>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</si>
  <si>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</si>
  <si>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</si>
  <si>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</si>
  <si>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</si>
  <si>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</si>
  <si>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</si>
  <si>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</si>
  <si>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</si>
  <si>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</si>
  <si>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</si>
  <si>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</si>
  <si>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</si>
  <si>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</si>
  <si>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</si>
  <si>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</si>
  <si>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</si>
  <si>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</si>
  <si>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</si>
  <si>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</si>
  <si>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</si>
  <si>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</si>
  <si>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</si>
  <si>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</si>
  <si>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</si>
  <si>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</si>
  <si>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</si>
  <si>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</si>
  <si>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</si>
  <si>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</si>
  <si>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</si>
  <si>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</si>
  <si>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</si>
  <si>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</si>
  <si>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</si>
  <si>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</si>
  <si>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</si>
  <si>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</si>
  <si>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</si>
  <si>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</si>
  <si>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</si>
  <si>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</si>
  <si>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</si>
  <si>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</si>
  <si>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</si>
  <si>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</si>
  <si>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</si>
  <si>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</si>
  <si>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</si>
  <si>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</si>
  <si>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</si>
  <si>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</si>
  <si>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</si>
  <si>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</si>
  <si>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</si>
  <si>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</si>
  <si>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</si>
  <si>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</si>
  <si>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</si>
  <si>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</si>
  <si>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</si>
  <si>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</si>
  <si>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</si>
  <si>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</si>
  <si>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</si>
  <si>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</si>
  <si>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</si>
  <si>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</si>
  <si>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</si>
  <si>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</si>
  <si>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</si>
  <si>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</si>
  <si>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</si>
  <si>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</si>
  <si>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</si>
  <si>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</si>
  <si>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</si>
  <si>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</si>
  <si>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</si>
  <si>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</si>
  <si>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</si>
  <si>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</si>
  <si>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</si>
  <si>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</si>
  <si>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</si>
  <si>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</si>
  <si>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</si>
  <si>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</si>
  <si>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</si>
  <si>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</si>
  <si>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</si>
  <si>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</si>
  <si>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</si>
  <si>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</si>
  <si>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</si>
  <si>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</si>
  <si>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</si>
  <si>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</si>
  <si>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</si>
  <si>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</si>
  <si>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</si>
  <si>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</si>
  <si>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</si>
  <si>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</si>
  <si>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</si>
  <si>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</si>
  <si>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</si>
  <si>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</si>
  <si>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</si>
  <si>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</si>
  <si>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</si>
  <si>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</si>
  <si>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</si>
  <si>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</si>
  <si>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</si>
  <si>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</si>
  <si>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</si>
  <si>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</si>
  <si>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</si>
  <si>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</si>
  <si>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</si>
  <si>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</si>
  <si>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</si>
  <si>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</si>
  <si>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</si>
  <si>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</si>
  <si>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</si>
  <si>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</si>
  <si>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</si>
  <si>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</si>
  <si>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</si>
  <si>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</si>
  <si>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</si>
  <si>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</si>
  <si>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</si>
  <si>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</si>
  <si>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</si>
  <si>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</si>
  <si>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</si>
  <si>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</si>
  <si>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</si>
  <si>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</si>
  <si>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</si>
  <si>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</si>
  <si>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</si>
  <si>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</si>
  <si>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</si>
  <si>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</si>
  <si>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</si>
  <si>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</si>
  <si>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</si>
  <si>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</si>
  <si>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</si>
  <si>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</si>
  <si>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</si>
  <si>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</si>
  <si>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</si>
  <si>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</si>
  <si>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</si>
  <si>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</si>
  <si>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</si>
  <si>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</si>
  <si>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</si>
  <si>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</si>
  <si>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</si>
  <si>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</si>
  <si>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</si>
  <si>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</si>
  <si>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</si>
  <si>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</si>
  <si>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</si>
  <si>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</si>
  <si>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</si>
  <si>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</si>
  <si>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</si>
  <si>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</si>
  <si>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</si>
  <si>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</si>
  <si>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</si>
  <si>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</si>
  <si>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</si>
  <si>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</si>
  <si>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</si>
  <si>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</si>
  <si>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</si>
  <si>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</si>
  <si>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</si>
  <si>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</si>
  <si>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</si>
  <si>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</si>
  <si>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</si>
  <si>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</si>
  <si>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</si>
  <si>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</si>
  <si>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</si>
  <si>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</si>
  <si>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</si>
  <si>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</si>
  <si>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</si>
  <si>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</si>
  <si>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</si>
  <si>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</si>
  <si>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</si>
  <si>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</si>
  <si>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</si>
  <si>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</si>
  <si>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</si>
  <si>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</si>
  <si>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</si>
  <si>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</si>
  <si>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</si>
  <si>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</si>
  <si>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</si>
  <si>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</si>
  <si>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</si>
  <si>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</si>
  <si>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</si>
  <si>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</si>
  <si>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</si>
  <si>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</si>
  <si>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</si>
  <si>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</si>
  <si>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</si>
  <si>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</si>
  <si>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</si>
  <si>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</si>
  <si>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</si>
  <si>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</si>
  <si>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</si>
  <si>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</si>
  <si>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</si>
  <si>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</si>
  <si>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</si>
  <si>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</si>
  <si>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</si>
  <si>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</si>
  <si>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</si>
  <si>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</si>
  <si>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</si>
  <si>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</si>
  <si>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</si>
  <si>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</si>
  <si>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</si>
  <si>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</si>
  <si>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</si>
  <si>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</si>
  <si>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</si>
  <si>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</si>
  <si>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</si>
  <si>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</si>
  <si>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</si>
  <si>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</si>
  <si>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</si>
  <si>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</si>
  <si>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</si>
  <si>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</si>
  <si>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</si>
  <si>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</si>
  <si>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</si>
  <si>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</si>
  <si>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</si>
  <si>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</si>
  <si>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</si>
  <si>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</si>
  <si>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</si>
  <si>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</si>
  <si>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</si>
  <si>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</si>
  <si>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</si>
  <si>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</si>
  <si>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</si>
  <si>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</si>
  <si>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</si>
  <si>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</si>
  <si>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</si>
  <si>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</si>
  <si>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</si>
  <si>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</si>
  <si>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</si>
  <si>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</si>
  <si>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</si>
  <si>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</si>
  <si>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</si>
  <si>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</si>
  <si>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</si>
  <si>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</si>
  <si>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</si>
  <si>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</si>
  <si>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</si>
  <si>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</si>
  <si>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</si>
  <si>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</si>
  <si>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</si>
  <si>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</si>
  <si>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</si>
  <si>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</si>
  <si>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</si>
  <si>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</si>
  <si>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</si>
  <si>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</si>
  <si>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</si>
  <si>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</si>
  <si>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</si>
  <si>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</si>
  <si>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</si>
  <si>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</si>
  <si>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</si>
  <si>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</si>
  <si>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</si>
  <si>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</si>
  <si>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</si>
  <si>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</si>
  <si>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</si>
  <si>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</si>
  <si>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</si>
  <si>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</si>
  <si>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</si>
  <si>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</si>
  <si>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</si>
  <si>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</si>
  <si>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</si>
  <si>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</si>
  <si>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</si>
  <si>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</si>
  <si>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</si>
  <si>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</si>
  <si>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</si>
  <si>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</si>
  <si>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</si>
  <si>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</si>
  <si>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</si>
  <si>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</si>
  <si>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</si>
  <si>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</si>
  <si>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</si>
  <si>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</si>
  <si>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</si>
  <si>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</si>
  <si>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</si>
  <si>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</si>
  <si>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</si>
  <si>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</si>
  <si>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</si>
  <si>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</si>
  <si>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</si>
  <si>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</si>
  <si>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</si>
  <si>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</si>
  <si>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</si>
  <si>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</si>
  <si>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</si>
  <si>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</si>
  <si>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</si>
  <si>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</si>
  <si>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</si>
  <si>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</si>
  <si>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</si>
  <si>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</si>
  <si>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</si>
  <si>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</si>
  <si>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</si>
  <si>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</si>
  <si>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</si>
  <si>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</si>
  <si>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</si>
  <si>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</si>
  <si>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</si>
  <si>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</si>
  <si>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</si>
  <si>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</si>
  <si>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</si>
  <si>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</si>
  <si>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</si>
  <si>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</si>
  <si>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</si>
  <si>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</si>
  <si>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</si>
  <si>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</si>
  <si>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</si>
  <si>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</si>
  <si>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</si>
  <si>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</si>
  <si>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</si>
  <si>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</si>
  <si>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</si>
  <si>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</si>
  <si>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</si>
  <si>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</si>
  <si>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</si>
  <si>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</si>
  <si>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</si>
  <si>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</si>
  <si>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</si>
  <si>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</si>
  <si>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</si>
  <si>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</si>
  <si>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</si>
  <si>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</si>
  <si>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</si>
  <si>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</si>
  <si>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</si>
  <si>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</si>
  <si>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</si>
  <si>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</si>
  <si>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</si>
  <si>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</si>
  <si>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</si>
  <si>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</si>
  <si>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</si>
  <si>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</si>
  <si>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</si>
  <si>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</si>
  <si>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</si>
  <si>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</si>
  <si>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</si>
  <si>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</si>
  <si>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</si>
  <si>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</si>
  <si>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</si>
  <si>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</si>
  <si>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</si>
  <si>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</si>
  <si>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</si>
  <si>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</si>
  <si>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</si>
  <si>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</si>
  <si>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</si>
  <si>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</si>
  <si>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</si>
  <si>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</si>
  <si>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</si>
  <si>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</si>
  <si>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</si>
  <si>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</si>
  <si>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</si>
  <si>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</si>
  <si>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</si>
  <si>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</si>
  <si>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</si>
  <si>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</si>
  <si>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</si>
  <si>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</si>
  <si>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</si>
  <si>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</si>
  <si>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</si>
  <si>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</si>
  <si>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</si>
  <si>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</si>
  <si>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</si>
  <si>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</si>
  <si>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</si>
  <si>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</si>
  <si>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</si>
  <si>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</si>
  <si>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</si>
  <si>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</si>
  <si>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</si>
  <si>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</si>
  <si>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</si>
  <si>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</si>
  <si>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</si>
  <si>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</si>
  <si>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</si>
  <si>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</si>
  <si>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</si>
  <si>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</si>
  <si>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</si>
  <si>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</si>
  <si>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</si>
  <si>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</si>
  <si>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</si>
  <si>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</si>
  <si>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</si>
  <si>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</si>
  <si>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</si>
  <si>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</si>
  <si>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</si>
  <si>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</si>
  <si>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</si>
  <si>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</si>
  <si>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</si>
  <si>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</si>
  <si>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</si>
  <si>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</si>
  <si>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</si>
  <si>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</si>
  <si>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</si>
  <si>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</si>
  <si>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</si>
  <si>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</si>
  <si>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</si>
  <si>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</si>
  <si>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</si>
  <si>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</si>
  <si>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</si>
  <si>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</si>
  <si>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</si>
  <si>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</si>
  <si>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</si>
  <si>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</si>
  <si>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</si>
  <si>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</si>
  <si>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</si>
  <si>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</si>
  <si>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</si>
  <si>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</si>
  <si>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</si>
  <si>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</si>
  <si>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</si>
  <si>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</si>
  <si>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</si>
  <si>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</si>
  <si>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</si>
  <si>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</si>
  <si>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</si>
  <si>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</si>
  <si>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</si>
  <si>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</si>
  <si>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</si>
  <si>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</si>
  <si>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</si>
  <si>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</si>
  <si>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</si>
  <si>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</si>
  <si>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</si>
  <si>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</si>
  <si>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</si>
  <si>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</si>
  <si>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</si>
  <si>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</si>
  <si>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</si>
  <si>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</si>
  <si>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</si>
  <si>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</si>
  <si>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</si>
  <si>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</si>
  <si>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</si>
  <si>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</si>
  <si>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</si>
  <si>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</si>
  <si>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</si>
  <si>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</si>
  <si>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</si>
  <si>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</si>
  <si>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</si>
  <si>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</si>
  <si>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</si>
  <si>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</si>
  <si>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</si>
  <si>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</si>
  <si>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</si>
  <si>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</si>
  <si>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</si>
  <si>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</si>
  <si>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</si>
  <si>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</si>
  <si>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</si>
  <si>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</si>
  <si>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</si>
  <si>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</si>
  <si>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</si>
  <si>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</si>
  <si>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</si>
  <si>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</si>
  <si>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</si>
  <si>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</si>
  <si>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</si>
  <si>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</si>
  <si>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</si>
  <si>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</si>
  <si>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</si>
  <si>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</si>
  <si>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</si>
  <si>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</si>
  <si>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</si>
  <si>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</si>
  <si>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</si>
  <si>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</si>
  <si>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</si>
  <si>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</si>
  <si>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</si>
  <si>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</si>
  <si>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</si>
  <si>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</si>
  <si>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</si>
  <si>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</si>
  <si>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</si>
  <si>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</si>
  <si>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</si>
  <si>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</si>
  <si>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</si>
  <si>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</si>
  <si>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</si>
  <si>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</si>
  <si>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</si>
  <si>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</si>
  <si>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</si>
  <si>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</si>
  <si>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</si>
  <si>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</si>
  <si>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</si>
  <si>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</si>
  <si>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</si>
  <si>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</si>
  <si>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</si>
  <si>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</si>
  <si>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</si>
  <si>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</si>
  <si>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</si>
  <si>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</si>
  <si>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</si>
  <si>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</si>
  <si>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</si>
  <si>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</si>
  <si>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</si>
  <si>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</si>
  <si>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</si>
  <si>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</si>
  <si>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</si>
  <si>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</si>
  <si>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</si>
  <si>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</si>
  <si>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</si>
  <si>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</si>
  <si>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</si>
  <si>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</si>
  <si>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</si>
  <si>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</si>
  <si>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</si>
  <si>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</si>
  <si>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</si>
  <si>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</si>
  <si>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</si>
  <si>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</si>
  <si>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</si>
  <si>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</si>
  <si>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</si>
  <si>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</si>
  <si>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</si>
  <si>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</si>
  <si>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</si>
  <si>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</si>
  <si>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</si>
  <si>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</si>
  <si>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</si>
  <si>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</si>
  <si>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</si>
  <si>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</si>
  <si>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</si>
  <si>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</si>
  <si>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</si>
  <si>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</si>
  <si>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</si>
  <si>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</si>
  <si>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</si>
  <si>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</si>
  <si>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</si>
  <si>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</si>
  <si>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</si>
  <si>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</si>
  <si>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</si>
  <si>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</si>
  <si>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</si>
  <si>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</si>
  <si>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</si>
  <si>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</si>
  <si>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</si>
  <si>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</si>
  <si>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</si>
  <si>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</si>
  <si>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</si>
  <si>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</si>
  <si>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</si>
  <si>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</si>
  <si>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</si>
  <si>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</si>
  <si>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</si>
  <si>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</si>
  <si>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</si>
  <si>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</si>
  <si>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</si>
  <si>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</si>
  <si>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</si>
  <si>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</si>
  <si>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</si>
  <si>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</si>
  <si>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</si>
  <si>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</si>
  <si>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</si>
  <si>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</si>
  <si>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</si>
  <si>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</si>
  <si>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</si>
  <si>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</si>
  <si>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</si>
  <si>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</si>
  <si>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</si>
  <si>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</si>
  <si>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</si>
  <si>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</si>
  <si>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</si>
  <si>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</si>
  <si>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</si>
  <si>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</si>
  <si>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</si>
  <si>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</si>
  <si>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</si>
  <si>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</si>
  <si>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</si>
  <si>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</si>
  <si>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</si>
  <si>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</si>
  <si>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</si>
  <si>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</si>
  <si>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</si>
  <si>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</si>
  <si>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</si>
  <si>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</si>
  <si>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</si>
  <si>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</si>
  <si>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</si>
  <si>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</si>
  <si>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</si>
  <si>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</si>
  <si>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</si>
  <si>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</si>
  <si>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</si>
  <si>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</si>
  <si>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</si>
  <si>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</si>
  <si>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</si>
  <si>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</si>
  <si>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</si>
  <si>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</si>
  <si>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</si>
  <si>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</si>
  <si>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</si>
  <si>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</si>
  <si>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</si>
  <si>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</si>
  <si>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</si>
  <si>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</si>
  <si>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</si>
  <si>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</si>
  <si>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</si>
  <si>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</si>
  <si>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</si>
  <si>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</si>
  <si>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</si>
  <si>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</si>
  <si>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</si>
  <si>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</si>
  <si>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</si>
  <si>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</si>
  <si>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</si>
  <si>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</si>
  <si>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</si>
  <si>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</si>
  <si>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</si>
  <si>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</si>
  <si>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</si>
  <si>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</si>
  <si>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</si>
  <si>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</si>
  <si>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</si>
  <si>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</si>
  <si>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</si>
  <si>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</si>
  <si>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</si>
  <si>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</si>
  <si>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</si>
  <si>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</si>
  <si>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</si>
  <si>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</si>
  <si>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</si>
  <si>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</si>
  <si>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</si>
  <si>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</si>
  <si>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</si>
  <si>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</si>
  <si>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</si>
  <si>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</si>
  <si>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</si>
  <si>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</si>
  <si>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</si>
  <si>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</si>
  <si>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</si>
  <si>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</si>
  <si>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</si>
  <si>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</si>
  <si>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</si>
  <si>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</si>
  <si>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</si>
  <si>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</si>
  <si>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</si>
  <si>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</si>
  <si>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</si>
  <si>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</si>
  <si>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</si>
  <si>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</si>
  <si>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</si>
  <si>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</si>
  <si>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</si>
  <si>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</si>
  <si>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</si>
  <si>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</si>
  <si>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</si>
  <si>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</si>
  <si>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</si>
  <si>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</si>
  <si>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</si>
  <si>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</si>
  <si>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</si>
  <si>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</si>
  <si>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</si>
  <si>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</si>
  <si>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</si>
  <si>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</si>
  <si>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</si>
  <si>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</si>
  <si>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</si>
  <si>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</si>
  <si>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</si>
  <si>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</si>
  <si>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</si>
  <si>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</si>
  <si>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</si>
  <si>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</si>
  <si>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</si>
  <si>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</si>
  <si>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</si>
  <si>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</si>
  <si>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</si>
  <si>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</si>
  <si>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</si>
  <si>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</si>
  <si>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</si>
  <si>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</si>
  <si>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</si>
  <si>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</si>
  <si>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</si>
  <si>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</si>
  <si>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</si>
  <si>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</si>
  <si>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</si>
  <si>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</si>
  <si>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</si>
  <si>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</si>
  <si>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</si>
  <si>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</si>
  <si>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</si>
  <si>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</si>
  <si>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</si>
  <si>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</si>
  <si>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</si>
  <si>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</si>
  <si>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</si>
  <si>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</si>
  <si>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</si>
  <si>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</si>
  <si>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</si>
  <si>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</si>
  <si>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</si>
  <si>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</si>
  <si>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</si>
  <si>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</si>
  <si>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</si>
  <si>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</si>
  <si>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</si>
  <si>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</si>
  <si>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</si>
  <si>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</si>
  <si>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</si>
  <si>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</si>
  <si>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</si>
  <si>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</si>
  <si>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</si>
  <si>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</si>
  <si>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</si>
  <si>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</si>
  <si>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</si>
  <si>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</si>
  <si>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</si>
  <si>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</si>
  <si>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</si>
  <si>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</si>
  <si>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</si>
  <si>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</si>
  <si>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</si>
  <si>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</si>
  <si>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</si>
  <si>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</si>
  <si>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</si>
  <si>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</si>
  <si>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</si>
  <si>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</si>
  <si>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</si>
  <si>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</si>
  <si>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</si>
  <si>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</si>
  <si>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</si>
  <si>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</si>
  <si>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</si>
  <si>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</si>
  <si>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</si>
  <si>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</si>
  <si>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</si>
  <si>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</si>
  <si>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</si>
  <si>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</si>
  <si>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</si>
  <si>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</si>
  <si>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</si>
  <si>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</si>
  <si>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</si>
  <si>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</si>
  <si>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</si>
  <si>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</si>
  <si>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</si>
  <si>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</si>
  <si>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</si>
  <si>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</si>
  <si>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</si>
  <si>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</si>
  <si>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</si>
  <si>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</si>
  <si>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</si>
  <si>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</si>
  <si>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</si>
  <si>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</si>
  <si>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</si>
  <si>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</si>
  <si>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</si>
  <si>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</si>
  <si>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</si>
  <si>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</si>
  <si>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</si>
  <si>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</si>
  <si>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</si>
  <si>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</si>
  <si>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</si>
  <si>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</si>
  <si>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</si>
  <si>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</si>
  <si>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</si>
  <si>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</si>
  <si>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</si>
  <si>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</si>
  <si>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</si>
  <si>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</si>
  <si>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</si>
  <si>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</si>
  <si>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</si>
  <si>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</si>
  <si>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</si>
  <si>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</si>
  <si>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</si>
  <si>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</si>
  <si>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</si>
  <si>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</si>
  <si>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</si>
  <si>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</si>
  <si>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</si>
  <si>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</si>
  <si>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</si>
  <si>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</si>
  <si>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</si>
  <si>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</si>
  <si>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</si>
  <si>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</si>
  <si>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</si>
  <si>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</si>
  <si>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</si>
  <si>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</si>
  <si>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</si>
  <si>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</si>
  <si>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</si>
  <si>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</si>
  <si>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</si>
  <si>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</si>
  <si>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</si>
  <si>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</si>
  <si>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</si>
  <si>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</si>
  <si>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</si>
  <si>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</si>
  <si>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</si>
  <si>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</si>
  <si>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</si>
  <si>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</si>
  <si>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</si>
  <si>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</si>
  <si>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</si>
  <si>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</si>
  <si>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</si>
  <si>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</si>
  <si>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</si>
  <si>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</si>
  <si>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</si>
  <si>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</si>
  <si>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</si>
  <si>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</si>
  <si>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</si>
  <si>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</si>
  <si>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</si>
  <si>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</si>
  <si>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</si>
  <si>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</si>
  <si>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</si>
  <si>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</si>
  <si>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</si>
  <si>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</si>
  <si>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</si>
  <si>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</si>
  <si>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</si>
  <si>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</si>
  <si>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</si>
  <si>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</si>
  <si>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</si>
  <si>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</si>
  <si>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</si>
  <si>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</si>
  <si>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</si>
  <si>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</si>
  <si>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</si>
  <si>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</si>
  <si>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</si>
  <si>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</si>
  <si>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</si>
  <si>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</si>
  <si>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</si>
  <si>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</si>
  <si>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</si>
  <si>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</si>
  <si>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</si>
  <si>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</si>
  <si>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</si>
  <si>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</si>
  <si>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</si>
  <si>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</si>
  <si>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</si>
  <si>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</si>
  <si>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</si>
  <si>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</si>
  <si>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</si>
  <si>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</si>
  <si>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</si>
  <si>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</si>
  <si>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</si>
  <si>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</si>
  <si>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</si>
  <si>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</si>
  <si>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</si>
  <si>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</si>
  <si>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</si>
  <si>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</si>
  <si>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</si>
  <si>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</si>
  <si>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</si>
  <si>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</si>
  <si>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</si>
  <si>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</si>
  <si>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</si>
  <si>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</si>
  <si>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</si>
  <si>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</si>
  <si>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</si>
  <si>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</si>
  <si>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</si>
  <si>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</si>
  <si>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</si>
  <si>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</si>
  <si>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</si>
  <si>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</si>
  <si>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</si>
  <si>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</si>
  <si>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</si>
  <si>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</si>
  <si>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</si>
  <si>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</si>
  <si>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</si>
  <si>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</si>
  <si>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</si>
  <si>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</si>
  <si>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</si>
  <si>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</si>
  <si>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</si>
  <si>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</si>
  <si>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</si>
  <si>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</si>
  <si>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</si>
  <si>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</si>
  <si>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</si>
  <si>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</si>
  <si>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</si>
  <si>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</si>
  <si>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</si>
  <si>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</si>
  <si>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</si>
  <si>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</si>
  <si>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</si>
  <si>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</si>
  <si>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</si>
  <si>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</si>
  <si>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</si>
  <si>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</si>
  <si>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</si>
  <si>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</si>
  <si>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</si>
  <si>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</si>
  <si>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</si>
  <si>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</si>
  <si>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</si>
  <si>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</si>
  <si>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</si>
  <si>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</si>
  <si>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</si>
  <si>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</si>
  <si>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</si>
  <si>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</si>
  <si>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</si>
  <si>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</si>
  <si>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</si>
  <si>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</si>
  <si>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</si>
  <si>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</si>
  <si>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</si>
  <si>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</si>
  <si>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</si>
  <si>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</si>
  <si>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</si>
  <si>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</si>
  <si>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</si>
  <si>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</si>
  <si>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</si>
  <si>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</si>
  <si>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</si>
  <si>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</si>
  <si>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</si>
  <si>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</si>
  <si>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</si>
  <si>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</si>
  <si>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</si>
  <si>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</si>
  <si>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</si>
  <si>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</si>
  <si>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</si>
  <si>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</si>
  <si>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</si>
  <si>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</si>
  <si>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</si>
  <si>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</si>
  <si>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</si>
  <si>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</si>
  <si>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</si>
  <si>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</si>
  <si>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</si>
  <si>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</si>
  <si>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</si>
  <si>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</si>
  <si>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</si>
  <si>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</si>
  <si>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</si>
  <si>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</si>
  <si>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</si>
  <si>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</si>
  <si>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</si>
  <si>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</si>
  <si>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</si>
  <si>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</si>
  <si>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</si>
  <si>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</si>
  <si>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</si>
  <si>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</si>
  <si>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</si>
  <si>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</si>
  <si>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</si>
  <si>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</si>
  <si>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</si>
  <si>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</si>
  <si>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</si>
  <si>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</si>
  <si>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</si>
  <si>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</si>
  <si>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</si>
  <si>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</si>
  <si>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</si>
  <si>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</si>
  <si>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</si>
  <si>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</si>
  <si>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</si>
  <si>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</si>
  <si>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</si>
  <si>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</si>
  <si>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</si>
  <si>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</si>
  <si>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</si>
  <si>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</si>
  <si>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</si>
  <si>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</si>
  <si>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</si>
  <si>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</si>
  <si>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</si>
  <si>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</si>
  <si>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</si>
  <si>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</si>
  <si>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</si>
  <si>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</si>
  <si>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</si>
  <si>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</si>
  <si>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</si>
  <si>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</si>
  <si>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</si>
  <si>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</si>
  <si>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</si>
  <si>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</si>
  <si>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</si>
  <si>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</si>
  <si>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</si>
  <si>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</si>
  <si>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</si>
  <si>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</si>
  <si>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</si>
  <si>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</si>
  <si>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</si>
  <si>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</si>
  <si>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</si>
  <si>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</si>
  <si>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</si>
  <si>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</si>
  <si>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</si>
  <si>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</si>
  <si>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</si>
  <si>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</si>
  <si>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</si>
  <si>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</si>
  <si>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</si>
  <si>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</si>
  <si>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</si>
  <si>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</si>
  <si>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</si>
  <si>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</si>
  <si>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</si>
  <si>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</si>
  <si>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</si>
  <si>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</si>
  <si>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</si>
  <si>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</si>
  <si>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</si>
  <si>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</si>
  <si>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</si>
  <si>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</si>
  <si>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</si>
  <si>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</si>
  <si>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</si>
  <si>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</si>
  <si>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</si>
  <si>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</si>
  <si>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</si>
  <si>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</si>
  <si>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</si>
  <si>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</si>
  <si>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</si>
  <si>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</si>
  <si>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</si>
  <si>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</si>
  <si>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</si>
  <si>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</si>
  <si>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</si>
  <si>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</si>
  <si>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</si>
  <si>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</si>
  <si>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</si>
  <si>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</si>
  <si>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</si>
  <si>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</si>
  <si>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</si>
  <si>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</si>
  <si>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</si>
  <si>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</si>
  <si>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</si>
  <si>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</si>
  <si>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</si>
  <si>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</si>
  <si>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</si>
  <si>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</si>
  <si>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</si>
  <si>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</si>
  <si>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</si>
  <si>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</si>
  <si>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</si>
  <si>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</si>
  <si>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</si>
  <si>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</si>
  <si>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</si>
  <si>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</si>
  <si>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</si>
  <si>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</si>
  <si>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</si>
  <si>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</si>
  <si>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</si>
  <si>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</si>
  <si>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</si>
  <si>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</si>
  <si>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</si>
  <si>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</si>
  <si>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</si>
  <si>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</si>
  <si>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</si>
  <si>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</si>
  <si>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</si>
  <si>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</si>
  <si>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</si>
  <si>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</si>
  <si>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</si>
  <si>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</si>
  <si>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</si>
  <si>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</si>
  <si>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</si>
  <si>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</si>
  <si>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</si>
  <si>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</si>
  <si>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</si>
  <si>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</si>
  <si>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</si>
  <si>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</si>
  <si>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</si>
  <si>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</si>
  <si>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</si>
  <si>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</si>
  <si>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</si>
  <si>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</si>
  <si>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</si>
  <si>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</si>
  <si>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</si>
  <si>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</si>
  <si>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</si>
  <si>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</si>
  <si>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</si>
  <si>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</si>
  <si>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</si>
  <si>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</si>
  <si>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</si>
  <si>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</si>
  <si>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</si>
  <si>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</si>
  <si>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</si>
  <si>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</si>
  <si>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</si>
  <si>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</si>
  <si>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</si>
  <si>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</si>
  <si>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</si>
  <si>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</si>
  <si>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</si>
  <si>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</si>
  <si>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</si>
  <si>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</si>
  <si>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</si>
  <si>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</si>
  <si>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</si>
  <si>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</si>
  <si>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</si>
  <si>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</si>
  <si>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</si>
  <si>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</si>
  <si>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</si>
  <si>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</si>
  <si>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</si>
  <si>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</si>
  <si>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</si>
  <si>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</si>
  <si>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</si>
  <si>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</si>
  <si>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</si>
  <si>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</si>
  <si>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</si>
  <si>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</si>
  <si>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</si>
  <si>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</si>
  <si>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</si>
  <si>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</si>
  <si>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</si>
  <si>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</si>
  <si>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</si>
  <si>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</si>
  <si>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</si>
  <si>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</si>
  <si>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</si>
  <si>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</si>
  <si>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</si>
  <si>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</si>
  <si>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</si>
  <si>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</si>
  <si>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</si>
  <si>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</si>
  <si>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</si>
  <si>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</si>
  <si>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</si>
  <si>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</si>
  <si>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</si>
  <si>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</si>
  <si>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</si>
  <si>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</si>
  <si>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</si>
  <si>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</si>
  <si>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</si>
  <si>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</si>
  <si>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</si>
  <si>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</si>
  <si>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</si>
  <si>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</si>
  <si>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</si>
  <si>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</si>
  <si>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</si>
  <si>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</si>
  <si>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</si>
  <si>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</si>
  <si>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</si>
  <si>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</si>
  <si>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</si>
  <si>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</si>
  <si>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</si>
  <si>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</si>
  <si>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</si>
  <si>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</si>
  <si>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</si>
  <si>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</si>
  <si>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</si>
  <si>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</si>
  <si>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</si>
  <si>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</si>
  <si>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</si>
  <si>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</si>
  <si>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</si>
  <si>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</si>
  <si>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</si>
  <si>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</si>
  <si>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</si>
  <si>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</si>
  <si>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</si>
  <si>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</si>
  <si>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</si>
  <si>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</si>
  <si>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</si>
  <si>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</si>
  <si>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</si>
  <si>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</si>
  <si>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</si>
  <si>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</si>
  <si>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</si>
  <si>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</si>
  <si>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</si>
  <si>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</si>
  <si>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</si>
  <si>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</si>
  <si>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</si>
  <si>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</si>
  <si>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</si>
  <si>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</si>
  <si>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</si>
  <si>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</si>
  <si>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</si>
  <si>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</si>
  <si>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</si>
  <si>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</si>
  <si>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</si>
  <si>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</si>
  <si>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</si>
  <si>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</si>
  <si>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</si>
  <si>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</si>
  <si>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</si>
  <si>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</si>
  <si>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</si>
  <si>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</si>
  <si>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</si>
  <si>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</si>
  <si>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</si>
  <si>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</si>
  <si>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</si>
  <si>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</si>
  <si>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</si>
  <si>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</si>
  <si>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</si>
  <si>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</si>
  <si>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</si>
  <si>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</si>
  <si>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</si>
  <si>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</si>
  <si>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</si>
  <si>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</si>
  <si>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</si>
  <si>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</si>
  <si>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</si>
  <si>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</si>
  <si>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</si>
  <si>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</si>
  <si>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</si>
  <si>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</si>
  <si>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</si>
  <si>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</si>
  <si>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</si>
  <si>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</si>
  <si>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</si>
  <si>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</si>
  <si>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</si>
  <si>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</si>
  <si>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</si>
  <si>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</si>
  <si>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</si>
  <si>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</si>
  <si>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</si>
  <si>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</si>
  <si>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</si>
  <si>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</si>
  <si>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</si>
  <si>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</si>
  <si>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</si>
  <si>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</si>
  <si>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</si>
  <si>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</si>
  <si>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</si>
  <si>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</si>
  <si>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</si>
  <si>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</si>
  <si>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</si>
  <si>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</si>
  <si>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</si>
  <si>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</si>
  <si>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</si>
  <si>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</si>
  <si>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</si>
  <si>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</si>
  <si>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</si>
  <si>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</si>
  <si>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</si>
  <si>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</si>
  <si>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</si>
  <si>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</si>
  <si>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</si>
  <si>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</si>
  <si>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</si>
  <si>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</si>
  <si>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</si>
  <si>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</si>
  <si>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</si>
  <si>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</si>
  <si>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</si>
  <si>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</si>
  <si>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</si>
  <si>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</si>
  <si>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</si>
  <si>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</si>
  <si>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</si>
  <si>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</si>
  <si>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</si>
  <si>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</si>
  <si>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</si>
  <si>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</si>
  <si>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</si>
  <si>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</si>
  <si>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</si>
  <si>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</si>
  <si>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</si>
  <si>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</si>
  <si>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</si>
  <si>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</si>
  <si>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</si>
  <si>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</si>
  <si>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</si>
  <si>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</si>
  <si>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</si>
  <si>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</si>
  <si>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</si>
  <si>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</si>
  <si>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</si>
  <si>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</si>
  <si>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</si>
  <si>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</si>
  <si>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</si>
  <si>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</si>
  <si>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</si>
  <si>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</si>
  <si>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</si>
  <si>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</si>
  <si>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</si>
  <si>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</si>
  <si>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</si>
  <si>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</si>
  <si>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</si>
  <si>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</si>
  <si>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</si>
  <si>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</si>
  <si>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</si>
  <si>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</si>
  <si>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</si>
  <si>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</si>
  <si>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</si>
  <si>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</si>
  <si>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</si>
  <si>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</si>
  <si>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</si>
  <si>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</si>
  <si>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</si>
  <si>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</si>
  <si>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</si>
  <si>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</si>
  <si>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</si>
  <si>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</si>
  <si>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</si>
  <si>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</si>
  <si>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</si>
  <si>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</si>
  <si>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</si>
  <si>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</si>
  <si>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</si>
  <si>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</si>
  <si>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</si>
  <si>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</si>
  <si>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</si>
  <si>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</si>
  <si>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</si>
  <si>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</si>
  <si>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</si>
  <si>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</si>
  <si>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</si>
  <si>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</si>
  <si>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</si>
  <si>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</si>
  <si>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</si>
  <si>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</si>
  <si>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</si>
  <si>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</si>
  <si>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</si>
  <si>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</si>
  <si>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</si>
  <si>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</si>
  <si>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</si>
  <si>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</si>
  <si>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</si>
  <si>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</si>
  <si>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</si>
  <si>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</si>
  <si>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</si>
  <si>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</si>
  <si>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</si>
  <si>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</si>
  <si>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</si>
  <si>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</si>
  <si>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</si>
  <si>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</si>
  <si>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</si>
  <si>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</si>
  <si>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</si>
  <si>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</si>
  <si>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</si>
  <si>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</si>
  <si>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</si>
  <si>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</si>
  <si>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</si>
  <si>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</si>
  <si>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</si>
  <si>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</si>
  <si>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</si>
  <si>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</si>
  <si>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</si>
  <si>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</si>
  <si>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</si>
  <si>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</si>
  <si>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</si>
  <si>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</si>
  <si>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</si>
  <si>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</si>
  <si>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</si>
  <si>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</si>
  <si>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</si>
  <si>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</si>
  <si>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</si>
  <si>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</si>
  <si>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</si>
  <si>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</si>
  <si>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</si>
  <si>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</si>
  <si>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</si>
  <si>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</si>
  <si>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</si>
  <si>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</si>
  <si>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</si>
  <si>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</si>
  <si>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</si>
  <si>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</si>
  <si>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</si>
  <si>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</si>
  <si>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</si>
  <si>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</si>
  <si>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</si>
  <si>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</si>
  <si>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</si>
  <si>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</si>
  <si>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</si>
  <si>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</si>
  <si>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</si>
  <si>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</si>
  <si>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</si>
  <si>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</si>
  <si>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</si>
  <si>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</si>
  <si>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</si>
  <si>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</si>
  <si>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</si>
  <si>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</si>
  <si>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</si>
  <si>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</si>
  <si>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</si>
  <si>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</si>
  <si>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</si>
  <si>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</si>
  <si>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</si>
  <si>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</si>
  <si>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</si>
  <si>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</si>
  <si>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</si>
  <si>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</si>
  <si>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</si>
  <si>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</si>
  <si>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</si>
  <si>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</si>
  <si>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</si>
  <si>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</si>
  <si>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</si>
  <si>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</si>
  <si>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</si>
  <si>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</si>
  <si>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</si>
  <si>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</si>
  <si>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</si>
  <si>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</si>
  <si>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</si>
  <si>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</si>
  <si>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</si>
  <si>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</si>
  <si>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</si>
  <si>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</si>
  <si>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</si>
  <si>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</si>
  <si>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</si>
  <si>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</si>
  <si>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</si>
  <si>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</si>
  <si>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</si>
  <si>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</si>
  <si>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</si>
  <si>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</si>
  <si>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</si>
  <si>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</si>
  <si>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</si>
  <si>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</si>
  <si>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</si>
  <si>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</si>
  <si>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</si>
  <si>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</si>
  <si>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</si>
  <si>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</si>
  <si>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</si>
  <si>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</si>
  <si>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</si>
  <si>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</si>
  <si>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</si>
  <si>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</si>
  <si>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</si>
  <si>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</si>
  <si>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</si>
  <si>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</si>
  <si>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</si>
  <si>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</si>
  <si>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</si>
  <si>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</si>
  <si>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</si>
  <si>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</si>
  <si>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</si>
  <si>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</si>
  <si>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</si>
  <si>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</si>
  <si>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</si>
  <si>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</si>
  <si>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</si>
  <si>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</si>
  <si>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</si>
  <si>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</si>
  <si>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</si>
  <si>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</si>
  <si>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</si>
  <si>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</si>
  <si>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</si>
  <si>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</si>
  <si>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</si>
  <si>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</si>
  <si>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</si>
  <si>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</si>
  <si>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</si>
  <si>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</si>
  <si>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</si>
  <si>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</si>
  <si>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</si>
  <si>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</si>
  <si>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</si>
  <si>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</si>
  <si>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</si>
  <si>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</si>
  <si>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</si>
  <si>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</si>
  <si>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</si>
  <si>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</si>
  <si>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</si>
  <si>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</si>
  <si>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</si>
  <si>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</si>
  <si>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</si>
  <si>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</si>
  <si>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</si>
  <si>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</si>
  <si>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</si>
  <si>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</si>
  <si>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</si>
  <si>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</si>
  <si>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</si>
  <si>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</si>
  <si>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</si>
  <si>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</si>
  <si>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</si>
  <si>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</si>
  <si>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</si>
  <si>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</si>
  <si>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</si>
  <si>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</si>
  <si>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</si>
  <si>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</si>
  <si>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</si>
  <si>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</si>
  <si>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</si>
  <si>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</si>
  <si>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</si>
  <si>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</si>
  <si>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</si>
  <si>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</si>
  <si>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</si>
  <si>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</si>
  <si>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</si>
  <si>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</si>
  <si>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</si>
  <si>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</si>
  <si>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</si>
  <si>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</si>
  <si>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</si>
  <si>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</si>
  <si>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</si>
  <si>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</si>
  <si>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</si>
  <si>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</si>
  <si>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</si>
  <si>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</si>
  <si>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</si>
  <si>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</si>
  <si>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</si>
  <si>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</si>
  <si>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</si>
  <si>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</si>
  <si>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</si>
  <si>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</si>
  <si>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</si>
  <si>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</si>
  <si>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</si>
  <si>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</si>
  <si>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</si>
  <si>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</si>
  <si>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</si>
  <si>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</si>
  <si>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</si>
  <si>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</si>
  <si>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</si>
  <si>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</si>
  <si>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</si>
  <si>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</si>
  <si>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</si>
  <si>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</si>
  <si>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</si>
  <si>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</si>
  <si>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</si>
  <si>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</si>
  <si>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</si>
  <si>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</si>
  <si>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</si>
  <si>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</si>
  <si>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</si>
  <si>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</si>
  <si>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</si>
  <si>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</si>
  <si>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</si>
  <si>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</si>
  <si>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</si>
  <si>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</si>
  <si>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</si>
  <si>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</si>
  <si>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</si>
  <si>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</si>
  <si>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</si>
  <si>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</si>
  <si>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</si>
  <si>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</si>
  <si>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</si>
  <si>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</si>
  <si>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</si>
  <si>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</si>
  <si>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</si>
  <si>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</si>
  <si>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</si>
  <si>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</si>
  <si>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</si>
  <si>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</si>
  <si>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</si>
  <si>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</si>
  <si>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</si>
  <si>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</si>
  <si>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</si>
  <si>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</si>
  <si>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</si>
  <si>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</si>
  <si>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</si>
  <si>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</si>
  <si>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</si>
  <si>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</si>
  <si>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</si>
  <si>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</si>
  <si>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</si>
  <si>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</si>
  <si>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</si>
  <si>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</si>
  <si>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</si>
  <si>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</si>
  <si>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</si>
  <si>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</si>
  <si>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</si>
  <si>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</si>
  <si>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</si>
  <si>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</si>
  <si>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</si>
  <si>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</si>
  <si>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</si>
  <si>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</si>
  <si>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</si>
  <si>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</si>
  <si>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</si>
  <si>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</si>
  <si>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</si>
  <si>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</si>
  <si>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</si>
  <si>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</si>
  <si>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</si>
  <si>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</si>
  <si>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</si>
  <si>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</si>
  <si>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</si>
  <si>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</si>
  <si>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</si>
  <si>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</si>
  <si>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</si>
  <si>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</si>
  <si>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</si>
  <si>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</si>
  <si>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</si>
  <si>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</si>
  <si>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</si>
  <si>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</si>
  <si>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</si>
  <si>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</si>
  <si>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</si>
  <si>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</si>
  <si>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</si>
  <si>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</si>
  <si>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</si>
  <si>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</si>
  <si>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</si>
  <si>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</si>
  <si>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</si>
  <si>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</si>
  <si>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</si>
  <si>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</si>
  <si>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</si>
  <si>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</si>
  <si>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</si>
  <si>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</si>
  <si>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</si>
  <si>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</si>
  <si>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</si>
  <si>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</si>
  <si>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</si>
  <si>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</si>
  <si>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</si>
  <si>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</si>
  <si>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</si>
  <si>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</si>
  <si>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</si>
  <si>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</si>
  <si>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</si>
  <si>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</si>
  <si>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</si>
  <si>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</si>
  <si>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</si>
  <si>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</si>
  <si>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</si>
  <si>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</si>
  <si>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</si>
  <si>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</si>
  <si>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</si>
  <si>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</si>
  <si>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</si>
  <si>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</si>
  <si>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</si>
  <si>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</si>
  <si>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</si>
  <si>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</si>
  <si>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</si>
  <si>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</si>
  <si>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</si>
  <si>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</si>
  <si>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</si>
  <si>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</si>
  <si>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</si>
  <si>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</si>
  <si>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</si>
  <si>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</si>
  <si>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</si>
  <si>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</si>
  <si>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</si>
  <si>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</si>
  <si>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</si>
  <si>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</si>
  <si>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</si>
  <si>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</si>
  <si>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</si>
  <si>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</si>
  <si>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</si>
  <si>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</si>
  <si>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</si>
  <si>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</si>
  <si>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</si>
  <si>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</si>
  <si>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</si>
  <si>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</si>
  <si>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</si>
  <si>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</si>
  <si>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</si>
  <si>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</si>
  <si>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</si>
  <si>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</si>
  <si>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</si>
  <si>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</si>
  <si>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</si>
  <si>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</si>
  <si>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</si>
  <si>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</si>
  <si>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</si>
  <si>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</si>
  <si>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</si>
  <si>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</si>
  <si>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</si>
  <si>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</si>
  <si>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</si>
  <si>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</si>
  <si>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</si>
  <si>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</si>
  <si>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</si>
  <si>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</si>
  <si>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</si>
  <si>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</si>
  <si>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</si>
  <si>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</si>
  <si>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</si>
  <si>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</si>
  <si>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</si>
  <si>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</si>
  <si>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</si>
  <si>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</si>
  <si>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</si>
  <si>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</si>
  <si>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</si>
  <si>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</si>
  <si>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</si>
  <si>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</si>
  <si>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</si>
  <si>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</si>
  <si>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</si>
  <si>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</si>
  <si>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</si>
  <si>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</si>
  <si>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</si>
  <si>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</si>
  <si>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</si>
  <si>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</si>
  <si>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</si>
  <si>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</si>
  <si>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</si>
  <si>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</si>
  <si>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</si>
  <si>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</si>
  <si>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</si>
  <si>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</si>
  <si>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</si>
  <si>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</si>
  <si>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</si>
  <si>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</si>
  <si>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</si>
  <si>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</si>
  <si>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</si>
  <si>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</si>
  <si>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</si>
  <si>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</si>
  <si>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</si>
  <si>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</si>
  <si>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</si>
  <si>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</si>
  <si>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</si>
  <si>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</si>
  <si>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</si>
  <si>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</si>
  <si>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</si>
  <si>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</si>
  <si>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</si>
  <si>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</si>
  <si>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</si>
  <si>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</si>
  <si>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</si>
  <si>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</si>
  <si>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</si>
  <si>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</si>
  <si>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</si>
  <si>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</si>
  <si>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</si>
  <si>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</si>
  <si>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</si>
  <si>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</si>
  <si>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</si>
  <si>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</si>
  <si>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</si>
  <si>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</si>
  <si>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</si>
  <si>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</si>
  <si>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</si>
  <si>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</si>
  <si>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</si>
  <si>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</si>
  <si>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</si>
  <si>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</si>
  <si>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</si>
  <si>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</si>
  <si>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</si>
  <si>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</si>
  <si>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</si>
  <si>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</si>
  <si>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</si>
  <si>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</si>
  <si>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</si>
  <si>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</si>
  <si>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</si>
  <si>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</si>
  <si>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</si>
  <si>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</si>
  <si>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</si>
  <si>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</si>
  <si>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</si>
  <si>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</si>
  <si>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</si>
  <si>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</si>
  <si>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</si>
  <si>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</si>
  <si>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</si>
  <si>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</si>
  <si>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</si>
  <si>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</si>
  <si>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</si>
  <si>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</si>
  <si>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</si>
  <si>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</si>
  <si>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</si>
  <si>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</si>
  <si>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</si>
  <si>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</si>
  <si>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</si>
  <si>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</si>
  <si>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</si>
  <si>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</si>
  <si>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</si>
  <si>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</si>
  <si>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</si>
  <si>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</si>
  <si>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</si>
  <si>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</si>
  <si>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</si>
  <si>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</si>
  <si>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</si>
  <si>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</si>
  <si>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</si>
  <si>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</si>
  <si>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</si>
  <si>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</si>
  <si>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</si>
  <si>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</si>
  <si>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</si>
  <si>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</si>
  <si>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</si>
  <si>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</si>
  <si>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</si>
  <si>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</si>
  <si>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</si>
  <si>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</si>
  <si>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</si>
  <si>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</si>
  <si>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</si>
  <si>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</si>
  <si>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</si>
  <si>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</si>
  <si>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</si>
  <si>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</si>
  <si>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</si>
  <si>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</si>
  <si>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</si>
  <si>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</si>
  <si>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</si>
  <si>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</si>
  <si>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</si>
  <si>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</si>
  <si>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</si>
  <si>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</si>
  <si>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</si>
  <si>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</si>
  <si>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</si>
  <si>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</si>
  <si>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</si>
  <si>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</si>
  <si>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</si>
  <si>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</si>
  <si>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</si>
  <si>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</si>
  <si>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</si>
  <si>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</si>
  <si>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</si>
  <si>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</si>
  <si>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</si>
  <si>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</si>
  <si>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</si>
  <si>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</si>
  <si>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</si>
  <si>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</si>
  <si>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</si>
  <si>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</si>
  <si>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</si>
  <si>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</si>
  <si>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</si>
  <si>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</si>
  <si>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</si>
  <si>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</si>
  <si>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</si>
  <si>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</si>
  <si>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</si>
  <si>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</si>
  <si>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</si>
  <si>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</si>
  <si>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</si>
  <si>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</si>
  <si>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</si>
  <si>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</si>
  <si>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</si>
  <si>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</si>
  <si>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</si>
  <si>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</si>
  <si>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</si>
  <si>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</si>
  <si>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</si>
  <si>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</si>
  <si>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</si>
  <si>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</si>
  <si>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</si>
  <si>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</si>
  <si>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</si>
  <si>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</si>
  <si>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</si>
  <si>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</si>
  <si>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</si>
  <si>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</si>
  <si>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</si>
  <si>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</si>
  <si>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</si>
  <si>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</si>
  <si>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</si>
  <si>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</si>
  <si>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</si>
  <si>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</si>
  <si>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</si>
  <si>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</si>
  <si>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</si>
  <si>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</si>
  <si>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</si>
  <si>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</si>
  <si>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</si>
  <si>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</si>
  <si>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</si>
  <si>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</si>
  <si>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</si>
  <si>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</si>
  <si>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</si>
  <si>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</si>
  <si>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</si>
  <si>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</si>
  <si>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</si>
  <si>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</si>
  <si>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</si>
  <si>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</si>
  <si>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</si>
  <si>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</si>
  <si>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</si>
  <si>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</si>
  <si>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</si>
  <si>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</si>
  <si>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</si>
  <si>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</si>
  <si>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</si>
  <si>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</si>
  <si>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</si>
  <si>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</si>
  <si>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</si>
  <si>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</si>
  <si>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</si>
  <si>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</si>
  <si>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</si>
  <si>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</si>
  <si>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</si>
  <si>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</si>
  <si>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</si>
  <si>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</si>
  <si>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</si>
  <si>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</si>
  <si>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</si>
  <si>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</si>
  <si>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</si>
  <si>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</si>
  <si>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</si>
  <si>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</si>
  <si>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</si>
  <si>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</si>
  <si>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</si>
  <si>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</si>
  <si>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</si>
  <si>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</si>
  <si>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</si>
  <si>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</si>
  <si>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</si>
  <si>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</si>
  <si>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</si>
  <si>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</si>
  <si>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</si>
  <si>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</si>
  <si>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</si>
  <si>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</si>
  <si>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</si>
  <si>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</si>
  <si>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</si>
  <si>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</si>
  <si>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</si>
  <si>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</si>
  <si>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</si>
  <si>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</si>
  <si>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</si>
  <si>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</si>
  <si>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</si>
  <si>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</si>
  <si>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</si>
  <si>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</si>
  <si>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</si>
  <si>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</si>
  <si>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</si>
  <si>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</si>
  <si>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</si>
  <si>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</si>
  <si>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</si>
  <si>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</si>
  <si>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</si>
  <si>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</si>
  <si>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</si>
  <si>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</si>
  <si>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</si>
  <si>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</si>
  <si>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</si>
  <si>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</si>
  <si>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</si>
  <si>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</si>
  <si>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</si>
  <si>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</si>
  <si>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</si>
  <si>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</si>
  <si>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</si>
  <si>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</si>
  <si>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</si>
  <si>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</si>
  <si>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</si>
  <si>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</si>
  <si>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</si>
  <si>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</si>
  <si>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</si>
  <si>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</si>
  <si>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</si>
  <si>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</si>
  <si>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</si>
  <si>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</si>
  <si>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</si>
  <si>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</si>
  <si>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</si>
  <si>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</si>
  <si>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</si>
  <si>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</si>
  <si>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</si>
  <si>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</si>
  <si>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</si>
  <si>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</si>
  <si>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</si>
  <si>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</si>
  <si>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</si>
  <si>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</si>
  <si>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</si>
  <si>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</si>
  <si>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</si>
  <si>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</si>
  <si>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</si>
  <si>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</si>
  <si>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</si>
  <si>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</si>
  <si>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</si>
  <si>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</si>
  <si>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</si>
  <si>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</si>
  <si>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</si>
  <si>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</si>
  <si>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</si>
  <si>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</si>
  <si>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</si>
  <si>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</si>
  <si>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</si>
  <si>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</si>
  <si>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</si>
  <si>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</si>
  <si>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</si>
  <si>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</si>
  <si>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</si>
  <si>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</si>
  <si>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</si>
  <si>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</si>
  <si>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</si>
  <si>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</si>
  <si>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</si>
  <si>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</si>
  <si>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</si>
  <si>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</si>
  <si>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</si>
  <si>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</si>
  <si>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</si>
  <si>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</si>
  <si>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</si>
  <si>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</si>
  <si>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</si>
  <si>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</si>
  <si>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</si>
  <si>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</si>
  <si>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</si>
  <si>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</si>
  <si>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</si>
  <si>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</si>
  <si>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</si>
  <si>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</si>
  <si>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</si>
  <si>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</si>
  <si>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</si>
  <si>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</si>
  <si>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</si>
  <si>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</si>
  <si>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</si>
  <si>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</si>
  <si>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</si>
  <si>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</si>
  <si>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</si>
  <si>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</si>
  <si>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</si>
  <si>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</si>
  <si>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</si>
  <si>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</si>
  <si>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</si>
  <si>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</si>
  <si>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</si>
  <si>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</si>
  <si>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</si>
  <si>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</si>
  <si>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</si>
  <si>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</si>
  <si>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</si>
  <si>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</si>
  <si>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</si>
  <si>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</si>
  <si>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</si>
  <si>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</si>
  <si>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</si>
  <si>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</si>
  <si>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</si>
  <si>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</si>
  <si>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</si>
  <si>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</si>
  <si>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</si>
  <si>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</si>
  <si>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</si>
  <si>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</si>
  <si>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</si>
  <si>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</si>
  <si>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</si>
  <si>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</si>
  <si>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</si>
  <si>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</si>
  <si>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</si>
  <si>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</si>
  <si>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</si>
  <si>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</si>
  <si>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</si>
  <si>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</si>
  <si>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</si>
  <si>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</si>
  <si>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</si>
  <si>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</si>
  <si>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</si>
  <si>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</si>
  <si>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</si>
  <si>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</si>
  <si>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</si>
  <si>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</si>
  <si>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</si>
  <si>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</si>
  <si>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</si>
  <si>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</si>
  <si>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</si>
  <si>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</si>
  <si>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</si>
  <si>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</si>
  <si>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</si>
  <si>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</si>
  <si>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</si>
  <si>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</si>
  <si>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</si>
  <si>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</si>
  <si>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</si>
  <si>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</si>
  <si>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</si>
  <si>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</si>
  <si>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</si>
  <si>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</si>
  <si>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</si>
  <si>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</si>
  <si>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</si>
  <si>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</si>
  <si>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</si>
  <si>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</si>
  <si>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</si>
  <si>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</si>
  <si>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</si>
  <si>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</si>
  <si>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</si>
  <si>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</si>
  <si>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</si>
  <si>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</si>
  <si>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</si>
  <si>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</si>
  <si>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</si>
  <si>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</si>
  <si>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</si>
  <si>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</si>
  <si>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</si>
  <si>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</si>
  <si>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</si>
  <si>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</si>
  <si>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</si>
  <si>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</si>
  <si>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</si>
  <si>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</si>
  <si>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</si>
  <si>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</si>
  <si>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</si>
  <si>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</si>
  <si>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</si>
  <si>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</si>
  <si>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</si>
  <si>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</si>
  <si>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</si>
  <si>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</si>
  <si>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</si>
  <si>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</si>
  <si>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</si>
  <si>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</si>
  <si>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</si>
  <si>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</si>
  <si>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</si>
  <si>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</si>
  <si>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</si>
  <si>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</si>
  <si>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</si>
  <si>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</si>
  <si>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</si>
  <si>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</si>
  <si>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</si>
  <si>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</si>
  <si>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</si>
  <si>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</si>
  <si>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</si>
  <si>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</si>
  <si>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</si>
  <si>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</si>
  <si>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</si>
  <si>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</si>
  <si>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</si>
  <si>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</si>
  <si>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</si>
  <si>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</si>
  <si>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</si>
  <si>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</si>
  <si>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</si>
  <si>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</si>
  <si>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</si>
  <si>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</si>
  <si>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</si>
  <si>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</si>
  <si>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</si>
  <si>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</si>
  <si>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</si>
  <si>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</si>
  <si>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</si>
  <si>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</si>
  <si>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</si>
  <si>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</si>
  <si>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</si>
  <si>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</si>
  <si>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</si>
  <si>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</si>
  <si>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</si>
  <si>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</si>
  <si>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</si>
  <si>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</si>
  <si>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</si>
  <si>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</si>
  <si>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</si>
  <si>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</si>
  <si>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</si>
  <si>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</si>
  <si>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</si>
  <si>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</si>
  <si>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</si>
  <si>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</si>
  <si>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</si>
  <si>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</si>
  <si>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</si>
  <si>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</si>
  <si>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</si>
  <si>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</si>
  <si>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</si>
  <si>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</si>
  <si>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</si>
  <si>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</si>
  <si>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</si>
  <si>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</si>
  <si>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</si>
  <si>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</si>
  <si>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</si>
  <si>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</si>
  <si>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</si>
  <si>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</si>
  <si>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</si>
  <si>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</si>
  <si>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</si>
  <si>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</si>
  <si>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</si>
  <si>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</si>
  <si>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</si>
  <si>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</si>
  <si>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</si>
  <si>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</si>
  <si>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</si>
  <si>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</si>
  <si>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</si>
  <si>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</si>
  <si>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</si>
  <si>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</si>
  <si>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</si>
  <si>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</si>
  <si>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</si>
  <si>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</si>
  <si>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</si>
  <si>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</si>
  <si>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</si>
  <si>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</si>
  <si>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</si>
  <si>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</si>
  <si>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</si>
  <si>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</si>
  <si>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</si>
  <si>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</si>
  <si>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</si>
  <si>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</si>
  <si>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</si>
  <si>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</si>
  <si>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</si>
  <si>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</si>
  <si>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</si>
  <si>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</si>
  <si>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</si>
  <si>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</si>
  <si>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</si>
  <si>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</si>
  <si>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</si>
  <si>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</si>
  <si>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</si>
  <si>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</si>
  <si>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</si>
  <si>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</si>
  <si>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</si>
  <si>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</si>
  <si>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</si>
  <si>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</si>
  <si>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</si>
  <si>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</si>
  <si>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</si>
  <si>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</si>
  <si>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</si>
  <si>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</si>
  <si>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</si>
  <si>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</si>
  <si>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</si>
  <si>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</si>
  <si>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</si>
  <si>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</si>
  <si>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</si>
  <si>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</si>
  <si>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</si>
  <si>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</si>
  <si>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</si>
  <si>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</si>
  <si>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</si>
  <si>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</si>
  <si>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</si>
  <si>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</si>
  <si>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</si>
  <si>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</si>
  <si>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</si>
  <si>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</si>
  <si>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</si>
  <si>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</si>
  <si>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</si>
  <si>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</si>
  <si>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</si>
  <si>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</si>
  <si>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</si>
  <si>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</si>
  <si>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</si>
  <si>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</si>
  <si>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</si>
  <si>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</si>
  <si>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</si>
  <si>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</si>
  <si>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</si>
  <si>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</si>
  <si>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</si>
  <si>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</si>
  <si>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</si>
  <si>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</si>
  <si>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</si>
  <si>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</si>
  <si>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</si>
  <si>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</si>
  <si>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</si>
  <si>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</si>
  <si>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</si>
  <si>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</si>
  <si>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</si>
  <si>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</si>
  <si>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</si>
  <si>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</si>
  <si>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</si>
  <si>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</si>
  <si>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</si>
  <si>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</si>
  <si>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</si>
  <si>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</si>
  <si>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</si>
  <si>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</si>
  <si>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</si>
  <si>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</si>
  <si>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</si>
  <si>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</si>
  <si>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</si>
  <si>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</si>
  <si>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</si>
  <si>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</si>
  <si>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</si>
  <si>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</si>
  <si>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</si>
  <si>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</si>
  <si>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</si>
  <si>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</si>
  <si>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</si>
  <si>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</si>
  <si>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</si>
  <si>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</si>
  <si>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</si>
  <si>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</si>
  <si>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</si>
  <si>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</si>
  <si>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</si>
  <si>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</si>
  <si>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</si>
  <si>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</si>
  <si>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</si>
  <si>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</si>
  <si>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</si>
  <si>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</si>
  <si>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</si>
  <si>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</si>
  <si>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</si>
  <si>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</si>
  <si>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</si>
  <si>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</si>
  <si>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</si>
  <si>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</si>
  <si>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</si>
  <si>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</si>
  <si>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</si>
  <si>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</si>
  <si>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</si>
  <si>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</si>
  <si>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</si>
  <si>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</si>
  <si>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</si>
  <si>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</si>
  <si>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</si>
  <si>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</si>
  <si>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</si>
  <si>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</si>
  <si>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</si>
  <si>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</si>
  <si>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</si>
  <si>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</si>
  <si>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</si>
  <si>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</si>
  <si>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</si>
  <si>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</si>
  <si>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</si>
  <si>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</si>
  <si>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</si>
  <si>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</si>
  <si>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</si>
  <si>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</si>
  <si>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</si>
  <si>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</si>
  <si>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</si>
  <si>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</si>
  <si>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</si>
  <si>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</si>
  <si>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</si>
  <si>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</si>
  <si>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</si>
  <si>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</si>
  <si>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</si>
  <si>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</si>
  <si>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</si>
  <si>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</si>
  <si>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</si>
  <si>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</si>
  <si>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</si>
  <si>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</si>
  <si>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</si>
  <si>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</si>
  <si>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</si>
  <si>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</si>
  <si>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</si>
  <si>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</si>
  <si>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</si>
  <si>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</si>
  <si>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</si>
  <si>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</si>
  <si>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</si>
  <si>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</si>
  <si>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</si>
  <si>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</si>
  <si>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</si>
  <si>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</si>
  <si>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</si>
  <si>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</si>
  <si>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</si>
  <si>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</si>
  <si>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</si>
  <si>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</si>
  <si>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</si>
  <si>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</si>
  <si>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</si>
  <si>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</si>
  <si>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</si>
  <si>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</si>
  <si>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</si>
  <si>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</si>
  <si>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</si>
  <si>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</si>
  <si>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</si>
  <si>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</si>
  <si>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</si>
  <si>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</si>
  <si>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</si>
  <si>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</si>
  <si>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</si>
  <si>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</si>
  <si>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</si>
  <si>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</si>
  <si>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</si>
  <si>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</si>
  <si>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</si>
  <si>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</si>
  <si>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</si>
  <si>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</si>
  <si>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</si>
  <si>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</si>
  <si>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</si>
  <si>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</si>
  <si>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</si>
  <si>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</si>
  <si>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</si>
  <si>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</si>
  <si>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</si>
  <si>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</si>
  <si>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</si>
  <si>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</si>
  <si>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</si>
  <si>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</si>
  <si>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</si>
  <si>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</si>
  <si>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</si>
  <si>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</si>
  <si>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</si>
  <si>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</si>
  <si>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</si>
  <si>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</si>
  <si>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</si>
  <si>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</si>
  <si>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</si>
  <si>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</si>
  <si>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</si>
  <si>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</si>
  <si>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</si>
  <si>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</si>
  <si>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</si>
  <si>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</si>
  <si>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</si>
  <si>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</si>
  <si>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</si>
  <si>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</si>
  <si>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</si>
  <si>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</si>
  <si>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</si>
  <si>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</si>
  <si>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</si>
  <si>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</si>
  <si>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</si>
  <si>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</si>
  <si>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</si>
  <si>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</si>
  <si>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</si>
  <si>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</si>
  <si>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</si>
  <si>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</si>
  <si>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</si>
  <si>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</si>
  <si>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</si>
  <si>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</si>
  <si>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</si>
  <si>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</si>
  <si>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</si>
  <si>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</si>
  <si>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</si>
  <si>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</si>
  <si>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</si>
  <si>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</si>
  <si>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</si>
  <si>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</si>
  <si>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</si>
  <si>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</si>
  <si>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</si>
  <si>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</si>
  <si>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</si>
  <si>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</si>
  <si>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</si>
  <si>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</si>
  <si>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</si>
  <si>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</si>
  <si>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</si>
  <si>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</si>
  <si>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</si>
  <si>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</si>
  <si>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</si>
  <si>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</si>
  <si>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</si>
  <si>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</si>
  <si>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</si>
  <si>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</si>
  <si>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</si>
  <si>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</si>
  <si>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</si>
  <si>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</si>
  <si>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</si>
  <si>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</si>
  <si>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</si>
  <si>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</si>
  <si>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</si>
  <si>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</si>
  <si>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</si>
  <si>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</si>
  <si>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</si>
  <si>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</si>
  <si>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</si>
  <si>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</si>
  <si>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</si>
  <si>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</si>
  <si>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</si>
  <si>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</si>
  <si>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</si>
  <si>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</si>
  <si>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</si>
  <si>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</si>
  <si>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</si>
  <si>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</si>
  <si>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</si>
  <si>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</si>
  <si>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</si>
  <si>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</si>
  <si>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</si>
  <si>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</si>
  <si>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</si>
  <si>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</si>
  <si>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</si>
  <si>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</si>
  <si>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</si>
  <si>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</si>
  <si>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</si>
  <si>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</si>
  <si>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</si>
  <si>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</si>
  <si>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</si>
  <si>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</si>
  <si>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</si>
  <si>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</si>
  <si>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</si>
  <si>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</si>
  <si>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</si>
  <si>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</si>
  <si>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</si>
  <si>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</si>
  <si>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</si>
  <si>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</si>
  <si>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</si>
  <si>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</si>
  <si>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</si>
  <si>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</si>
  <si>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</si>
  <si>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</si>
  <si>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</si>
  <si>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</si>
  <si>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</si>
  <si>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</si>
  <si>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</si>
  <si>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</si>
  <si>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</si>
  <si>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</si>
  <si>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</si>
  <si>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</si>
  <si>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</si>
  <si>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</si>
  <si>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</si>
  <si>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</si>
  <si>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</si>
  <si>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</si>
  <si>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</si>
  <si>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</si>
  <si>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</si>
  <si>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</si>
  <si>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</si>
  <si>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</si>
  <si>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</si>
  <si>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</si>
  <si>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</si>
  <si>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</si>
  <si>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</si>
  <si>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</si>
  <si>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</si>
  <si>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</si>
  <si>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</si>
  <si>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</si>
  <si>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</si>
  <si>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</si>
  <si>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</si>
  <si>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</si>
  <si>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</si>
  <si>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</si>
  <si>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</si>
  <si>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</si>
  <si>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</si>
  <si>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</si>
  <si>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</si>
  <si>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</si>
  <si>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</si>
  <si>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</si>
  <si>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</si>
  <si>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</si>
  <si>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</si>
  <si>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</si>
  <si>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</si>
  <si>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</si>
  <si>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</si>
  <si>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</si>
  <si>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</si>
  <si>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</si>
  <si>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</si>
  <si>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</si>
  <si>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</si>
  <si>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</si>
  <si>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</si>
  <si>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</si>
  <si>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</si>
  <si>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</si>
  <si>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</si>
  <si>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</si>
  <si>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</si>
  <si>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</si>
  <si>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</si>
  <si>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</si>
  <si>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</si>
  <si>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</si>
  <si>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</si>
  <si>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</si>
  <si>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</si>
  <si>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</si>
  <si>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</si>
  <si>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</si>
  <si>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</si>
  <si>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</si>
  <si>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</si>
  <si>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</si>
  <si>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</si>
  <si>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</si>
  <si>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</si>
  <si>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</si>
  <si>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</si>
  <si>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</si>
  <si>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</si>
  <si>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</si>
  <si>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</si>
  <si>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</si>
  <si>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</si>
  <si>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</si>
  <si>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</si>
  <si>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</si>
  <si>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</si>
  <si>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</si>
  <si>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</si>
  <si>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</si>
  <si>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</si>
  <si>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</si>
  <si>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</si>
  <si>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</si>
  <si>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</si>
  <si>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</si>
  <si>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</si>
  <si>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</si>
  <si>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</si>
  <si>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</si>
  <si>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</si>
  <si>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</si>
  <si>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</si>
  <si>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</si>
  <si>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</si>
  <si>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</si>
  <si>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</si>
  <si>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</si>
  <si>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</si>
  <si>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</si>
  <si>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</si>
  <si>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</si>
  <si>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</si>
  <si>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</si>
  <si>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</si>
  <si>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</si>
  <si>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</si>
  <si>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</si>
  <si>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</si>
  <si>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</si>
  <si>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</si>
  <si>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</si>
  <si>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</si>
  <si>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</si>
  <si>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</si>
  <si>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</si>
  <si>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</si>
  <si>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</si>
  <si>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</si>
  <si>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</si>
  <si>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</si>
  <si>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</si>
  <si>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</si>
  <si>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</si>
  <si>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</si>
  <si>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</si>
  <si>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</si>
  <si>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</si>
  <si>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</si>
  <si>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</si>
  <si>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</si>
  <si>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</si>
  <si>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</si>
  <si>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</si>
  <si>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</si>
  <si>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</si>
  <si>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</si>
  <si>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</si>
  <si>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</si>
  <si>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</si>
  <si>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</si>
  <si>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</si>
  <si>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</si>
  <si>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</si>
  <si>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</si>
  <si>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</si>
  <si>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</si>
  <si>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</si>
  <si>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</si>
  <si>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</si>
  <si>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</si>
  <si>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</si>
  <si>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</si>
  <si>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</si>
  <si>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</si>
  <si>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</si>
  <si>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</si>
  <si>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</si>
  <si>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</si>
  <si>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</si>
  <si>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</si>
  <si>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</si>
  <si>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</si>
  <si>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</si>
  <si>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</si>
  <si>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</si>
  <si>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</si>
  <si>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</si>
  <si>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</si>
  <si>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</si>
  <si>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</si>
  <si>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</si>
  <si>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</si>
  <si>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</si>
  <si>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</si>
  <si>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</si>
  <si>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</si>
  <si>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</si>
  <si>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</si>
  <si>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</si>
  <si>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</si>
  <si>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</si>
  <si>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</si>
  <si>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</si>
  <si>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</si>
  <si>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</si>
  <si>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</si>
  <si>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</si>
  <si>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</si>
  <si>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</si>
  <si>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</si>
  <si>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</si>
  <si>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</si>
  <si>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</si>
  <si>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</si>
  <si>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</si>
  <si>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</si>
  <si>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</si>
  <si>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</si>
  <si>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</si>
  <si>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</si>
  <si>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</si>
  <si>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</si>
  <si>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</si>
  <si>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</si>
  <si>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</si>
  <si>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</si>
  <si>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</si>
  <si>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</si>
  <si>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</si>
  <si>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</si>
  <si>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</si>
  <si>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</si>
  <si>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</si>
  <si>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</si>
  <si>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</si>
  <si>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</si>
  <si>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</si>
  <si>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</si>
  <si>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</si>
  <si>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</si>
  <si>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</si>
  <si>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</si>
  <si>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</si>
  <si>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</si>
  <si>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</si>
  <si>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</si>
  <si>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</si>
  <si>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</si>
  <si>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</si>
  <si>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</si>
  <si>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</si>
  <si>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</si>
  <si>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</si>
  <si>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</si>
  <si>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</si>
  <si>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</si>
  <si>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</si>
  <si>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</si>
  <si>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</si>
  <si>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</si>
  <si>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</si>
  <si>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</si>
  <si>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</si>
  <si>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</si>
  <si>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</si>
  <si>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</si>
  <si>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</si>
  <si>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</si>
  <si>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</si>
  <si>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</si>
  <si>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</si>
  <si>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</si>
  <si>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</si>
  <si>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</si>
  <si>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</si>
  <si>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</si>
  <si>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</si>
  <si>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</si>
  <si>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</si>
  <si>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</si>
  <si>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</si>
  <si>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</si>
  <si>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</si>
  <si>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</si>
  <si>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</si>
  <si>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</si>
  <si>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</si>
  <si>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</si>
  <si>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</si>
  <si>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</si>
  <si>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</si>
  <si>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</si>
  <si>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</si>
  <si>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</si>
  <si>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</si>
  <si>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</si>
  <si>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</si>
  <si>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</si>
  <si>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</si>
  <si>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</si>
  <si>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</si>
  <si>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</si>
  <si>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</si>
  <si>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</si>
  <si>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</si>
  <si>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</si>
  <si>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</si>
  <si>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</si>
  <si>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</si>
  <si>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</si>
  <si>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</si>
  <si>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</si>
  <si>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</si>
  <si>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</si>
  <si>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</si>
  <si>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</si>
  <si>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</si>
  <si>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</si>
  <si>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</si>
  <si>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</si>
  <si>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</si>
  <si>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</si>
  <si>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</si>
  <si>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</si>
  <si>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</si>
  <si>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</si>
  <si>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</si>
  <si>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</si>
  <si>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</si>
  <si>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</si>
  <si>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</si>
  <si>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</si>
  <si>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</si>
  <si>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</si>
  <si>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</si>
  <si>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</si>
  <si>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</si>
  <si>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</si>
  <si>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</si>
  <si>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</si>
  <si>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</si>
  <si>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</si>
  <si>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</si>
  <si>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</si>
  <si>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</si>
  <si>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</si>
  <si>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</si>
  <si>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</si>
  <si>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</si>
  <si>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</si>
  <si>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</si>
  <si>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</si>
  <si>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</si>
  <si>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</si>
  <si>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</si>
  <si>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</si>
  <si>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</si>
  <si>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</si>
  <si>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</si>
  <si>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</si>
  <si>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</si>
  <si>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</si>
  <si>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</si>
  <si>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</si>
  <si>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</si>
  <si>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</si>
  <si>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</si>
  <si>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</si>
  <si>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</si>
  <si>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</si>
  <si>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</si>
  <si>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</si>
  <si>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</si>
  <si>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</si>
  <si>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</si>
  <si>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</si>
  <si>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</si>
  <si>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</si>
  <si>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</si>
  <si>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</si>
  <si>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</si>
  <si>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</si>
  <si>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</si>
  <si>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</si>
  <si>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</si>
  <si>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</si>
  <si>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</si>
  <si>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</si>
  <si>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</si>
  <si>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</si>
  <si>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</si>
  <si>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</si>
  <si>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</si>
  <si>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</si>
  <si>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</si>
  <si>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</si>
  <si>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</si>
  <si>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</si>
  <si>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</si>
  <si>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</si>
  <si>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</si>
  <si>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</si>
  <si>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</si>
  <si>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</si>
  <si>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</si>
  <si>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</si>
  <si>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</si>
  <si>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</si>
  <si>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</si>
  <si>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</si>
  <si>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</si>
  <si>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</si>
  <si>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</si>
  <si>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</si>
  <si>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</si>
  <si>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</si>
  <si>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</si>
  <si>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</si>
  <si>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</si>
  <si>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</si>
  <si>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</si>
  <si>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</si>
  <si>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</si>
  <si>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</si>
  <si>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</si>
  <si>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</si>
  <si>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</si>
  <si>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</si>
  <si>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</si>
  <si>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</si>
  <si>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</si>
  <si>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</si>
  <si>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</si>
  <si>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</si>
  <si>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</si>
  <si>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</si>
  <si>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</si>
  <si>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</si>
  <si>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</si>
  <si>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</si>
  <si>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</si>
  <si>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</si>
  <si>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</si>
  <si>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</si>
  <si>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</si>
  <si>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</si>
  <si>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</si>
  <si>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</si>
  <si>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</si>
  <si>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</si>
  <si>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</si>
  <si>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</si>
  <si>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</si>
  <si>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</si>
  <si>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</si>
  <si>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</si>
  <si>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</si>
  <si>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</si>
  <si>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</si>
  <si>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</si>
  <si>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</si>
  <si>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</si>
  <si>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</si>
  <si>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</si>
  <si>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</si>
  <si>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</si>
  <si>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</si>
  <si>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</si>
  <si>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</si>
  <si>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</si>
  <si>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</si>
  <si>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</si>
  <si>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</si>
  <si>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</si>
  <si>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</si>
  <si>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</si>
  <si>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</si>
  <si>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</si>
  <si>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</si>
  <si>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</si>
  <si>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</si>
  <si>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</si>
  <si>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</si>
  <si>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</si>
  <si>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</si>
  <si>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</si>
  <si>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</si>
  <si>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</si>
  <si>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</si>
  <si>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</si>
  <si>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</si>
  <si>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</si>
  <si>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</si>
  <si>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</si>
  <si>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</si>
  <si>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</si>
  <si>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</si>
  <si>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</si>
  <si>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</si>
  <si>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</si>
  <si>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</si>
  <si>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</si>
  <si>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</si>
  <si>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</si>
  <si>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</si>
  <si>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</si>
  <si>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</si>
  <si>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</si>
  <si>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</si>
  <si>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</si>
  <si>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</si>
  <si>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</si>
  <si>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</si>
  <si>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</si>
  <si>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</si>
  <si>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</si>
  <si>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</si>
  <si>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</si>
  <si>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</si>
  <si>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</si>
  <si>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</si>
  <si>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</si>
  <si>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</si>
  <si>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</si>
  <si>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</si>
  <si>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</si>
  <si>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</si>
  <si>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</si>
  <si>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</si>
  <si>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</si>
  <si>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</si>
  <si>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</si>
  <si>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</si>
  <si>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</si>
  <si>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</si>
  <si>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</si>
  <si>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</si>
  <si>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</si>
  <si>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</si>
  <si>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</si>
  <si>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</si>
  <si>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</si>
  <si>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</si>
  <si>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</si>
  <si>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</si>
  <si>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</si>
  <si>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</si>
  <si>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</si>
  <si>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</si>
  <si>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</si>
  <si>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</si>
  <si>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</si>
  <si>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</si>
  <si>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</si>
  <si>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</si>
  <si>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</si>
  <si>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</si>
  <si>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</si>
  <si>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</si>
  <si>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</si>
  <si>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</si>
  <si>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</si>
  <si>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</si>
  <si>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</si>
  <si>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</si>
  <si>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</si>
  <si>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</si>
  <si>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</si>
  <si>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</si>
  <si>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</si>
  <si>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</si>
  <si>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</si>
  <si>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</si>
  <si>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</si>
  <si>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</si>
  <si>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</si>
  <si>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</si>
  <si>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</si>
  <si>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</si>
  <si>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</si>
  <si>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</si>
  <si>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</si>
  <si>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</si>
  <si>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</si>
  <si>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</si>
  <si>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</si>
  <si>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</si>
  <si>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</si>
  <si>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</si>
  <si>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</si>
  <si>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</si>
  <si>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</si>
  <si>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</si>
  <si>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</si>
  <si>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</si>
  <si>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</si>
  <si>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</si>
  <si>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</si>
  <si>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</si>
  <si>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</si>
  <si>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</si>
  <si>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</si>
  <si>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</si>
  <si>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</si>
  <si>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</si>
  <si>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</si>
  <si>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</si>
  <si>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</si>
  <si>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</si>
  <si>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</si>
  <si>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</si>
  <si>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</si>
  <si>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</si>
  <si>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</si>
  <si>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</si>
  <si>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</si>
  <si>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</si>
  <si>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</si>
  <si>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</si>
  <si>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</si>
  <si>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</si>
  <si>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</si>
  <si>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</si>
  <si>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</si>
  <si>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</si>
  <si>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</si>
  <si>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</si>
  <si>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</si>
  <si>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</si>
  <si>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</si>
  <si>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</si>
  <si>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</si>
  <si>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</si>
  <si>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</si>
  <si>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</si>
  <si>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</si>
  <si>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</si>
  <si>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</si>
  <si>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</si>
  <si>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</si>
  <si>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</si>
  <si>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</si>
  <si>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</si>
  <si>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</si>
  <si>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</si>
  <si>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</si>
  <si>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</si>
  <si>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</si>
  <si>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</si>
  <si>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</si>
  <si>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</si>
  <si>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</si>
  <si>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</si>
  <si>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</si>
  <si>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</si>
  <si>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</si>
  <si>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</si>
  <si>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</si>
  <si>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</si>
  <si>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</si>
  <si>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</si>
  <si>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</si>
  <si>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</si>
  <si>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</si>
  <si>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</si>
  <si>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</si>
  <si>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</si>
  <si>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</si>
  <si>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</si>
  <si>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</si>
  <si>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</si>
  <si>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</si>
  <si>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</si>
  <si>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</si>
  <si>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</si>
  <si>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</si>
  <si>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</si>
  <si>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</si>
  <si>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</si>
  <si>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</si>
  <si>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</si>
  <si>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</si>
  <si>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</si>
  <si>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</si>
  <si>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</si>
  <si>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</si>
  <si>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</si>
  <si>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</si>
  <si>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</si>
  <si>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</si>
  <si>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</si>
  <si>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</si>
  <si>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</si>
  <si>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</si>
  <si>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</si>
  <si>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</si>
  <si>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</si>
  <si>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</si>
  <si>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</si>
  <si>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</si>
  <si>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</si>
  <si>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</si>
  <si>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</si>
  <si>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</si>
  <si>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</si>
  <si>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</si>
  <si>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</si>
  <si>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</si>
  <si>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</si>
  <si>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</si>
  <si>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</si>
  <si>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</si>
  <si>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</si>
  <si>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</si>
  <si>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</si>
  <si>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</si>
  <si>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</si>
  <si>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</si>
  <si>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</si>
  <si>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</si>
  <si>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</si>
  <si>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</si>
  <si>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</si>
  <si>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</si>
  <si>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</si>
  <si>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</si>
  <si>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</si>
  <si>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</si>
  <si>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</si>
  <si>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</si>
  <si>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</si>
  <si>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</si>
  <si>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</si>
  <si>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</si>
  <si>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</si>
  <si>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</si>
  <si>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</si>
  <si>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</si>
  <si>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</si>
  <si>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</si>
  <si>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</si>
  <si>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</si>
  <si>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</si>
  <si>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</si>
  <si>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</si>
  <si>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</si>
  <si>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</si>
  <si>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</si>
  <si>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</si>
  <si>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</si>
  <si>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</si>
  <si>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</si>
  <si>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</si>
  <si>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</si>
  <si>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</si>
  <si>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</si>
  <si>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</si>
  <si>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</si>
  <si>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</si>
  <si>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</si>
  <si>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</si>
  <si>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</si>
  <si>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</si>
  <si>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</si>
  <si>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</si>
  <si>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</si>
  <si>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</si>
  <si>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</si>
  <si>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</si>
  <si>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</si>
  <si>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</si>
  <si>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</si>
  <si>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</si>
  <si>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</si>
  <si>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</si>
  <si>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</si>
  <si>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</si>
  <si>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</si>
  <si>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</si>
  <si>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</si>
  <si>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</si>
  <si>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</si>
  <si>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</si>
  <si>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</si>
  <si>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</si>
  <si>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</si>
  <si>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</si>
  <si>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</si>
  <si>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</si>
  <si>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</si>
  <si>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</si>
  <si>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</si>
  <si>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</si>
  <si>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</si>
  <si>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</si>
  <si>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</si>
  <si>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</si>
  <si>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</si>
  <si>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</si>
  <si>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</si>
  <si>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</si>
  <si>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</si>
  <si>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</si>
  <si>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</si>
  <si>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</si>
  <si>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</si>
  <si>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</si>
  <si>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</si>
  <si>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</si>
  <si>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</si>
  <si>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</si>
  <si>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</si>
  <si>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</si>
  <si>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</si>
  <si>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</si>
  <si>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</si>
  <si>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</si>
  <si>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</si>
  <si>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</si>
  <si>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</si>
  <si>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</si>
  <si>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</si>
  <si>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</si>
  <si>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</si>
  <si>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</si>
  <si>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</si>
  <si>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</si>
  <si>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</si>
  <si>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</si>
  <si>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</si>
  <si>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</si>
  <si>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</si>
  <si>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</si>
  <si>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</si>
  <si>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</si>
  <si>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</si>
  <si>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</si>
  <si>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</si>
  <si>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</si>
  <si>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</si>
  <si>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</si>
  <si>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</si>
  <si>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</si>
  <si>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</si>
  <si>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</si>
  <si>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</si>
  <si>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</si>
  <si>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</si>
  <si>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</si>
  <si>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</si>
  <si>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</si>
  <si>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</si>
  <si>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</si>
  <si>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</si>
  <si>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</si>
  <si>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</si>
  <si>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</si>
  <si>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</si>
  <si>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</si>
  <si>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</si>
  <si>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</si>
  <si>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</si>
  <si>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</si>
  <si>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</si>
  <si>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</si>
  <si>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</si>
  <si>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</si>
  <si>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</si>
  <si>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</si>
  <si>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</si>
  <si>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</si>
  <si>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</si>
  <si>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</si>
  <si>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</si>
  <si>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</si>
  <si>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</si>
  <si>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</si>
  <si>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</si>
  <si>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</si>
  <si>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</si>
  <si>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</si>
  <si>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</si>
  <si>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</si>
  <si>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</si>
  <si>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</si>
  <si>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</si>
  <si>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</si>
  <si>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</si>
  <si>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</si>
  <si>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</si>
  <si>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</si>
  <si>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</si>
  <si>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</si>
  <si>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</si>
  <si>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</si>
  <si>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</si>
  <si>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</si>
  <si>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</si>
  <si>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</si>
  <si>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</si>
  <si>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</si>
  <si>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</si>
  <si>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</si>
  <si>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</si>
  <si>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</si>
  <si>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</si>
  <si>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</si>
  <si>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</si>
  <si>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</si>
  <si>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</si>
  <si>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</si>
  <si>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</si>
  <si>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</si>
  <si>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</si>
  <si>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</si>
  <si>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</si>
  <si>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</si>
  <si>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</si>
  <si>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</si>
  <si>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</si>
  <si>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</si>
  <si>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</si>
  <si>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</si>
  <si>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</si>
  <si>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</si>
  <si>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</si>
  <si>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</si>
  <si>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</si>
  <si>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</si>
  <si>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</si>
  <si>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</si>
  <si>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</si>
  <si>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</si>
  <si>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</si>
  <si>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</si>
  <si>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</si>
  <si>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</si>
  <si>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</si>
  <si>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</si>
  <si>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</si>
  <si>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</si>
  <si>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</si>
  <si>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</si>
  <si>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</si>
  <si>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</si>
  <si>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</si>
  <si>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</si>
  <si>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</si>
  <si>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</si>
  <si>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</si>
  <si>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</si>
  <si>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</si>
  <si>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</si>
  <si>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</si>
  <si>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</si>
  <si>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</si>
  <si>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</si>
  <si>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</si>
  <si>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</si>
  <si>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</si>
  <si>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</si>
  <si>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</si>
  <si>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</si>
  <si>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</si>
  <si>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</si>
  <si>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</si>
  <si>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</si>
  <si>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</si>
  <si>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</si>
  <si>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</si>
  <si>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</si>
  <si>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</si>
  <si>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</si>
  <si>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</si>
  <si>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</si>
  <si>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</si>
  <si>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</si>
  <si>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</si>
  <si>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</si>
  <si>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</si>
  <si>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</si>
  <si>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</si>
  <si>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</si>
  <si>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</si>
  <si>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</si>
  <si>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</si>
  <si>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</si>
  <si>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</si>
  <si>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</si>
  <si>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</si>
  <si>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</si>
  <si>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</si>
  <si>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</si>
  <si>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</si>
  <si>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</si>
  <si>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</si>
  <si>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</si>
  <si>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</si>
  <si>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</si>
  <si>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</si>
  <si>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</si>
  <si>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</si>
  <si>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</si>
  <si>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</si>
  <si>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</si>
  <si>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</si>
  <si>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</si>
  <si>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</si>
  <si>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</si>
  <si>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</si>
  <si>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</si>
  <si>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</si>
  <si>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</si>
  <si>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</si>
  <si>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</si>
  <si>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</si>
  <si>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</si>
  <si>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</si>
  <si>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</si>
  <si>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</si>
  <si>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</si>
  <si>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</si>
  <si>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</si>
  <si>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</si>
  <si>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</si>
  <si>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</si>
  <si>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</si>
  <si>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</si>
  <si>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</si>
  <si>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</si>
  <si>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</si>
  <si>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</si>
  <si>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</si>
  <si>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</si>
  <si>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</si>
  <si>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</si>
  <si>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</si>
  <si>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</si>
  <si>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</si>
  <si>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</si>
  <si>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</si>
  <si>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</si>
  <si>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</si>
  <si>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</si>
  <si>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</si>
  <si>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</si>
  <si>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</si>
  <si>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</si>
  <si>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</si>
  <si>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</si>
  <si>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</si>
  <si>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</si>
  <si>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</si>
  <si>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</si>
  <si>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</si>
  <si>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</si>
  <si>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</si>
  <si>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</si>
  <si>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</si>
  <si>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</si>
  <si>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</si>
  <si>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</si>
  <si>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</si>
  <si>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</si>
  <si>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</si>
  <si>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</si>
  <si>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</si>
  <si>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</si>
  <si>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</si>
  <si>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</si>
  <si>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</si>
  <si>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</si>
  <si>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</si>
  <si>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</si>
  <si>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</si>
  <si>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</si>
  <si>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</si>
  <si>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</si>
  <si>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</si>
  <si>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</si>
  <si>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</si>
  <si>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</si>
  <si>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</si>
  <si>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</si>
  <si>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</si>
  <si>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</si>
  <si>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</si>
  <si>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</si>
  <si>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</si>
  <si>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</si>
  <si>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</si>
  <si>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</si>
  <si>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</si>
  <si>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</si>
  <si>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</si>
  <si>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</si>
  <si>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</si>
  <si>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</si>
  <si>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</si>
  <si>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</si>
  <si>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</si>
  <si>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</si>
  <si>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</si>
  <si>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</si>
  <si>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</si>
  <si>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</si>
  <si>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</si>
  <si>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</si>
  <si>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</si>
  <si>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</si>
  <si>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</si>
  <si>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</si>
  <si>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</si>
  <si>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</si>
  <si>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</si>
  <si>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</si>
  <si>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</si>
  <si>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</si>
  <si>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</si>
  <si>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</si>
  <si>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</si>
  <si>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</si>
  <si>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</si>
  <si>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</si>
  <si>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</si>
  <si>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</si>
  <si>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</si>
  <si>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</si>
  <si>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</si>
  <si>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</si>
  <si>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</si>
  <si>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</si>
  <si>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</si>
  <si>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</si>
  <si>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</si>
  <si>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</si>
  <si>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</si>
  <si>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</si>
  <si>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</si>
  <si>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</si>
  <si>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</si>
  <si>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</si>
  <si>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</si>
  <si>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</si>
  <si>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</si>
  <si>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</si>
  <si>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</si>
  <si>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</si>
  <si>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</si>
  <si>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</si>
  <si>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</si>
  <si>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</si>
  <si>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</si>
  <si>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</si>
  <si>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</si>
  <si>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</si>
  <si>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</si>
  <si>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</si>
  <si>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</si>
  <si>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</si>
  <si>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</si>
  <si>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</si>
  <si>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</si>
  <si>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</si>
  <si>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</si>
  <si>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</si>
  <si>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</si>
  <si>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</si>
  <si>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</si>
  <si>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</si>
  <si>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</si>
  <si>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</si>
  <si>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</si>
  <si>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</si>
  <si>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</si>
  <si>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</si>
  <si>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</si>
  <si>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</si>
  <si>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</si>
  <si>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</si>
  <si>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</si>
  <si>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</si>
  <si>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</si>
  <si>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</si>
  <si>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</si>
  <si>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</si>
  <si>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</si>
  <si>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</si>
  <si>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</si>
  <si>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</si>
  <si>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</si>
  <si>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</si>
  <si>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</si>
  <si>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</si>
  <si>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</si>
  <si>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</si>
  <si>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</si>
  <si>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</si>
  <si>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</si>
  <si>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</si>
  <si>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</si>
  <si>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</si>
  <si>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</si>
  <si>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</si>
  <si>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</si>
  <si>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</si>
  <si>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</si>
  <si>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</si>
  <si>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</si>
  <si>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</si>
  <si>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</si>
  <si>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</si>
  <si>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</si>
  <si>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</si>
  <si>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</si>
  <si>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</si>
  <si>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</si>
  <si>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</si>
  <si>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</si>
  <si>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</si>
  <si>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</si>
  <si>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</si>
  <si>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</si>
  <si>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</si>
  <si>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</si>
  <si>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</si>
  <si>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</si>
  <si>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</si>
  <si>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</si>
  <si>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</si>
  <si>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</si>
  <si>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</si>
  <si>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</si>
  <si>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</si>
  <si>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</si>
  <si>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</si>
  <si>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</si>
  <si>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</si>
  <si>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</si>
  <si>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</si>
  <si>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</si>
  <si>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</si>
  <si>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</si>
  <si>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</si>
  <si>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</si>
  <si>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</si>
  <si>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</si>
  <si>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</si>
  <si>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</si>
  <si>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</si>
  <si>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</si>
  <si>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</si>
  <si>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</si>
  <si>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</si>
  <si>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</si>
  <si>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</si>
  <si>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</si>
  <si>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</si>
  <si>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</si>
  <si>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</si>
  <si>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</si>
  <si>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</si>
  <si>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</si>
  <si>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</si>
  <si>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</si>
  <si>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</si>
  <si>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</si>
  <si>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</si>
  <si>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</si>
  <si>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</si>
  <si>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</si>
  <si>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</si>
  <si>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</si>
  <si>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</si>
  <si>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</si>
  <si>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</si>
  <si>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</si>
  <si>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</si>
  <si>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</si>
  <si>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</si>
  <si>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</si>
  <si>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</si>
  <si>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</si>
  <si>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</si>
  <si>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</si>
  <si>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</si>
  <si>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</si>
  <si>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</si>
  <si>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</si>
  <si>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</si>
  <si>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</si>
  <si>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</si>
  <si>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</si>
  <si>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</si>
  <si>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</si>
  <si>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</si>
  <si>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</si>
  <si>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</si>
  <si>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</si>
  <si>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</si>
  <si>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</si>
  <si>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</si>
  <si>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</si>
  <si>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</si>
  <si>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</si>
  <si>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</si>
  <si>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</si>
  <si>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</si>
  <si>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</si>
  <si>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</si>
  <si>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</si>
  <si>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</si>
  <si>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</si>
  <si>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</si>
  <si>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</si>
  <si>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</si>
  <si>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</si>
  <si>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</si>
  <si>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</si>
  <si>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</si>
  <si>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</si>
  <si>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</si>
  <si>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</si>
  <si>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</si>
  <si>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</si>
  <si>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</si>
  <si>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</si>
  <si>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</si>
  <si>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</si>
  <si>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</si>
  <si>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</si>
  <si>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</si>
  <si>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</si>
  <si>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</si>
  <si>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</si>
  <si>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</si>
  <si>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</si>
  <si>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</si>
  <si>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</si>
  <si>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</si>
  <si>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</si>
  <si>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</si>
  <si>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</si>
  <si>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</si>
  <si>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</si>
  <si>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</si>
  <si>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</si>
  <si>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</si>
  <si>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</si>
  <si>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</si>
  <si>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</si>
  <si>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</si>
  <si>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</si>
  <si>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</si>
  <si>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</si>
  <si>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</si>
  <si>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</si>
  <si>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</si>
  <si>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</si>
  <si>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</si>
  <si>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</si>
  <si>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</si>
  <si>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</si>
  <si>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</si>
  <si>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</si>
  <si>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</si>
  <si>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</si>
  <si>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</si>
  <si>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</si>
  <si>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</si>
  <si>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</si>
  <si>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</si>
  <si>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</si>
  <si>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</si>
  <si>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</si>
  <si>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</si>
  <si>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</si>
  <si>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</si>
  <si>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</si>
  <si>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</si>
  <si>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</si>
  <si>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</si>
  <si>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</si>
  <si>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</si>
  <si>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</si>
  <si>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</si>
  <si>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</si>
  <si>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</si>
  <si>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</si>
  <si>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</si>
  <si>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</si>
  <si>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</si>
  <si>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</si>
  <si>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</si>
  <si>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</si>
  <si>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</si>
  <si>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</si>
  <si>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</si>
  <si>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</si>
  <si>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</si>
  <si>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</si>
  <si>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</si>
  <si>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</si>
  <si>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</si>
  <si>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</si>
  <si>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</si>
  <si>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</si>
  <si>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</si>
  <si>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</si>
  <si>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</si>
  <si>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</si>
  <si>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</si>
  <si>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</si>
  <si>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</si>
  <si>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</si>
  <si>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</si>
  <si>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</si>
  <si>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</si>
  <si>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</si>
  <si>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</si>
  <si>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</si>
  <si>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</si>
  <si>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</si>
  <si>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</si>
  <si>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</si>
  <si>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</si>
  <si>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</si>
  <si>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</si>
  <si>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</si>
  <si>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</si>
  <si>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</si>
  <si>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</si>
  <si>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</si>
  <si>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</si>
  <si>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</si>
  <si>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</si>
  <si>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</si>
  <si>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</si>
  <si>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</si>
  <si>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</si>
  <si>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</si>
  <si>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</si>
  <si>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</si>
  <si>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</si>
  <si>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</si>
  <si>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</si>
  <si>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</si>
  <si>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</si>
  <si>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</si>
  <si>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</si>
  <si>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</si>
  <si>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</si>
  <si>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</si>
  <si>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</si>
  <si>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</si>
  <si>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</si>
  <si>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</si>
  <si>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</si>
  <si>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</si>
  <si>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</si>
  <si>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</si>
  <si>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</si>
  <si>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</si>
  <si>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</si>
  <si>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</si>
  <si>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</si>
  <si>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</si>
  <si>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</si>
  <si>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</si>
  <si>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</si>
  <si>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</si>
  <si>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</si>
  <si>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</si>
  <si>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</si>
  <si>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</si>
  <si>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</si>
  <si>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</si>
  <si>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</si>
  <si>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</si>
  <si>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</si>
  <si>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</si>
  <si>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</si>
  <si>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</si>
  <si>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</si>
  <si>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</si>
  <si>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</si>
  <si>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</si>
  <si>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</si>
  <si>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</si>
  <si>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</si>
  <si>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</si>
  <si>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</si>
  <si>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</si>
  <si>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</si>
  <si>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</si>
  <si>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</si>
  <si>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</si>
  <si>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</si>
  <si>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</si>
  <si>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</si>
  <si>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</si>
  <si>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</si>
  <si>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</si>
  <si>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</si>
  <si>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</si>
  <si>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</si>
  <si>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</si>
  <si>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</si>
  <si>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</si>
  <si>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</si>
  <si>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</si>
  <si>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</si>
  <si>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</si>
  <si>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</si>
  <si>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</si>
  <si>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</si>
  <si>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</si>
  <si>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</si>
  <si>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</si>
  <si>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</si>
  <si>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</si>
  <si>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</si>
  <si>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</si>
  <si>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</si>
  <si>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</si>
  <si>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</si>
  <si>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</si>
  <si>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</si>
  <si>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</si>
  <si>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</si>
  <si>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</si>
  <si>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</si>
  <si>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</si>
  <si>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</si>
  <si>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</si>
  <si>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</si>
  <si>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</si>
  <si>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</si>
  <si>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</si>
  <si>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</si>
  <si>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</si>
  <si>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</si>
  <si>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</si>
  <si>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</si>
  <si>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</si>
  <si>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</si>
  <si>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</si>
  <si>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</si>
  <si>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</si>
  <si>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</si>
  <si>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</si>
  <si>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</si>
  <si>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</si>
  <si>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</si>
  <si>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</si>
  <si>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</si>
  <si>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</si>
  <si>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</si>
  <si>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</si>
  <si>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</si>
  <si>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</si>
  <si>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</si>
  <si>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</si>
  <si>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</si>
  <si>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</si>
  <si>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</si>
  <si>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</si>
  <si>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</si>
  <si>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</si>
  <si>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</si>
  <si>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</si>
  <si>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</si>
  <si>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</si>
  <si>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</si>
  <si>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</si>
  <si>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</si>
  <si>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</si>
  <si>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</si>
  <si>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</si>
  <si>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</si>
  <si>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</si>
  <si>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</si>
  <si>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</si>
  <si>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</si>
  <si>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</si>
  <si>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</si>
  <si>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</si>
  <si>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</si>
  <si>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</si>
  <si>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</si>
  <si>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</si>
  <si>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</si>
  <si>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</si>
  <si>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</si>
  <si>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</si>
  <si>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</si>
  <si>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</si>
  <si>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</si>
  <si>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</si>
  <si>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</si>
  <si>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</si>
  <si>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</si>
  <si>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</si>
  <si>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</si>
  <si>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</si>
  <si>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</si>
  <si>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</si>
  <si>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</si>
  <si>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</si>
  <si>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</si>
  <si>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</si>
  <si>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</si>
  <si>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</si>
  <si>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</si>
  <si>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</si>
  <si>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</si>
  <si>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</si>
  <si>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</si>
  <si>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</si>
  <si>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</si>
  <si>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</si>
  <si>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</si>
  <si>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</si>
  <si>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</si>
  <si>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</si>
  <si>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</si>
  <si>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</si>
  <si>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</si>
  <si>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</si>
  <si>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</si>
  <si>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</si>
  <si>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</si>
  <si>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</si>
  <si>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</si>
  <si>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</si>
  <si>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</si>
  <si>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</si>
  <si>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</si>
  <si>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</si>
  <si>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</si>
  <si>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</si>
  <si>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</si>
  <si>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</si>
  <si>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</si>
  <si>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</si>
  <si>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</si>
  <si>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</si>
  <si>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</si>
  <si>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</si>
  <si>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</si>
  <si>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</si>
  <si>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</si>
  <si>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</si>
  <si>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</si>
  <si>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</si>
  <si>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</si>
  <si>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</si>
  <si>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</si>
  <si>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</si>
  <si>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</si>
  <si>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</si>
  <si>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</si>
  <si>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</si>
  <si>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</si>
  <si>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</si>
  <si>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</si>
  <si>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</si>
  <si>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</si>
  <si>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</si>
  <si>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</si>
  <si>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</si>
  <si>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</si>
  <si>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</si>
  <si>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</si>
  <si>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</si>
  <si>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</si>
  <si>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</si>
  <si>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</si>
  <si>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</si>
  <si>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</si>
  <si>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</si>
  <si>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</si>
  <si>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</si>
  <si>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</si>
  <si>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</si>
  <si>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</si>
  <si>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</si>
  <si>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</si>
  <si>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</si>
  <si>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</si>
  <si>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</si>
  <si>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</si>
  <si>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</si>
  <si>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</si>
  <si>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</si>
  <si>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</si>
  <si>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</si>
  <si>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</si>
  <si>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</si>
  <si>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</si>
  <si>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</si>
  <si>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</si>
  <si>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</si>
  <si>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</si>
  <si>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</si>
  <si>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</si>
  <si>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</si>
  <si>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</si>
  <si>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</si>
  <si>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</si>
  <si>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</si>
  <si>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</si>
  <si>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</si>
  <si>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</si>
  <si>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</si>
  <si>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</si>
  <si>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</si>
  <si>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</si>
  <si>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</si>
  <si>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</si>
  <si>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</si>
  <si>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</si>
  <si>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</si>
  <si>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</si>
  <si>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</si>
  <si>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</si>
  <si>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</si>
  <si>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</si>
  <si>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</si>
  <si>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</si>
  <si>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</si>
  <si>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</si>
  <si>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</si>
  <si>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</si>
  <si>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</si>
  <si>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</si>
  <si>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</si>
  <si>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</si>
  <si>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</si>
  <si>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</si>
  <si>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</si>
  <si>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</si>
  <si>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</si>
  <si>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</si>
  <si>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</si>
  <si>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</si>
  <si>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</si>
  <si>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</si>
  <si>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</si>
  <si>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</si>
  <si>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</si>
  <si>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</si>
  <si>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</si>
  <si>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</si>
  <si>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</si>
  <si>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</si>
  <si>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</si>
  <si>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</si>
  <si>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</si>
  <si>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</si>
  <si>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</si>
  <si>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</si>
  <si>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</si>
  <si>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</si>
  <si>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</si>
  <si>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</si>
  <si>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</si>
  <si>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</si>
  <si>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</si>
  <si>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</si>
  <si>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</si>
  <si>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</si>
  <si>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</si>
  <si>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</si>
  <si>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</si>
  <si>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</si>
  <si>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</si>
  <si>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</si>
  <si>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</si>
  <si>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</si>
  <si>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</si>
  <si>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</si>
  <si>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</si>
  <si>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</si>
  <si>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</si>
  <si>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</si>
  <si>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</si>
  <si>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</si>
  <si>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</si>
  <si>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</si>
  <si>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</si>
  <si>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</si>
  <si>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</si>
  <si>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</si>
  <si>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</si>
  <si>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</si>
  <si>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</si>
  <si>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</si>
  <si>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</si>
  <si>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</si>
  <si>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</si>
  <si>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</si>
  <si>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</si>
  <si>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</si>
  <si>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</si>
  <si>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</si>
  <si>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</si>
  <si>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</si>
  <si>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</si>
  <si>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</si>
  <si>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</si>
  <si>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</si>
  <si>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</si>
  <si>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</si>
  <si>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</si>
  <si>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</si>
  <si>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</si>
  <si>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</si>
  <si>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</si>
  <si>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</si>
  <si>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</si>
  <si>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</si>
  <si>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</si>
  <si>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</si>
  <si>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</si>
  <si>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</si>
  <si>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</si>
  <si>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</si>
  <si>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</si>
  <si>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</si>
  <si>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</si>
  <si>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</si>
  <si>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</si>
  <si>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</si>
  <si>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</si>
  <si>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</si>
  <si>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</si>
  <si>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</si>
  <si>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</si>
  <si>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</si>
  <si>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</si>
  <si>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</si>
  <si>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</si>
  <si>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</si>
  <si>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</si>
  <si>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</si>
  <si>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</si>
  <si>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</si>
  <si>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</si>
  <si>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</si>
  <si>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</si>
  <si>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</si>
  <si>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</si>
  <si>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</si>
  <si>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</si>
  <si>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</si>
  <si>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</si>
  <si>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</si>
  <si>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</si>
  <si>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</si>
  <si>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</si>
  <si>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</si>
  <si>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</si>
  <si>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</si>
  <si>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</si>
  <si>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</si>
  <si>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</si>
  <si>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</si>
  <si>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</si>
  <si>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</si>
  <si>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</si>
  <si>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</si>
  <si>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</si>
  <si>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</si>
  <si>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</si>
  <si>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</si>
  <si>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</si>
  <si>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</si>
  <si>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</si>
  <si>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</si>
  <si>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</si>
  <si>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</si>
  <si>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</si>
  <si>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</si>
  <si>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</si>
  <si>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</si>
  <si>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</si>
  <si>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</si>
  <si>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</si>
  <si>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</si>
  <si>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</si>
  <si>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</si>
  <si>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</si>
  <si>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</si>
  <si>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</si>
  <si>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</si>
  <si>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</si>
  <si>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</si>
  <si>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</si>
  <si>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</si>
  <si>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</si>
  <si>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</si>
  <si>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</si>
  <si>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</si>
  <si>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</si>
  <si>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</si>
  <si>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</si>
  <si>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</si>
  <si>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</si>
  <si>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</si>
  <si>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</si>
  <si>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</si>
  <si>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</si>
  <si>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</si>
  <si>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</si>
  <si>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</si>
  <si>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</si>
  <si>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</si>
  <si>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</si>
  <si>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</si>
  <si>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</si>
  <si>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</si>
  <si>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</si>
  <si>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</si>
  <si>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</si>
  <si>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</si>
  <si>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</si>
  <si>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</si>
  <si>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</si>
  <si>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</si>
  <si>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</si>
  <si>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</si>
  <si>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</si>
  <si>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</si>
  <si>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</si>
  <si>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</si>
  <si>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</si>
  <si>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</si>
  <si>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</si>
  <si>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</si>
  <si>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</si>
  <si>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</si>
  <si>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</si>
  <si>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</si>
  <si>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</si>
  <si>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</si>
  <si>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</si>
  <si>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</si>
  <si>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</si>
  <si>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</si>
  <si>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</si>
  <si>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</si>
  <si>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</si>
  <si>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</si>
  <si>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</si>
  <si>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</si>
  <si>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</si>
  <si>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</si>
  <si>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</si>
  <si>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</si>
  <si>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</si>
  <si>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</si>
  <si>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</si>
  <si>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</si>
  <si>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</si>
  <si>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</si>
  <si>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</si>
  <si>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</si>
  <si>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</si>
  <si>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</si>
  <si>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</si>
  <si>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</si>
  <si>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</si>
  <si>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</si>
  <si>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</si>
  <si>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</si>
  <si>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</si>
  <si>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</si>
  <si>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</si>
  <si>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</si>
  <si>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</si>
  <si>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</si>
  <si>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</si>
  <si>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</si>
  <si>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</si>
  <si>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</si>
  <si>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</si>
  <si>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</si>
  <si>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</si>
  <si>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</si>
  <si>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</si>
  <si>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</si>
  <si>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</si>
  <si>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</si>
  <si>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</si>
  <si>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</si>
  <si>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</si>
  <si>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</si>
  <si>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</si>
  <si>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</si>
  <si>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</si>
  <si>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</si>
  <si>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</si>
  <si>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</si>
  <si>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</si>
  <si>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</si>
  <si>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</si>
  <si>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</si>
  <si>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</si>
  <si>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</si>
  <si>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</si>
  <si>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</si>
  <si>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</si>
  <si>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</si>
  <si>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</si>
  <si>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</si>
  <si>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</si>
  <si>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</si>
  <si>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</si>
  <si>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</si>
  <si>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</si>
  <si>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</si>
  <si>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</si>
  <si>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</si>
  <si>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</si>
  <si>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</si>
  <si>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</si>
  <si>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</si>
  <si>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</si>
  <si>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</si>
  <si>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</si>
  <si>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</si>
  <si>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</si>
  <si>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</si>
  <si>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</si>
  <si>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</si>
  <si>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</si>
  <si>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</si>
  <si>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</si>
  <si>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</si>
  <si>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</si>
  <si>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</si>
  <si>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</si>
  <si>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</si>
  <si>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</si>
  <si>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</si>
  <si>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</si>
  <si>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</si>
  <si>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</si>
  <si>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</si>
  <si>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</si>
  <si>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</si>
  <si>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</si>
  <si>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</si>
  <si>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</si>
  <si>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</si>
  <si>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</si>
  <si>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</si>
  <si>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</si>
  <si>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</si>
  <si>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</si>
  <si>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</si>
  <si>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</si>
  <si>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</si>
  <si>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</si>
  <si>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</si>
  <si>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</si>
  <si>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</si>
  <si>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</si>
  <si>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</si>
  <si>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</si>
  <si>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</si>
  <si>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</si>
  <si>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</si>
  <si>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</si>
  <si>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</si>
  <si>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</si>
  <si>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</si>
  <si>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</si>
  <si>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</si>
  <si>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</si>
  <si>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</si>
  <si>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</si>
  <si>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</si>
  <si>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</si>
  <si>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</si>
  <si>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</si>
  <si>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</si>
  <si>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</si>
  <si>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</si>
  <si>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</si>
  <si>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</si>
  <si>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</si>
  <si>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</si>
  <si>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</si>
  <si>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</si>
  <si>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</si>
  <si>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</si>
  <si>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</si>
  <si>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</si>
  <si>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</si>
  <si>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</si>
  <si>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</si>
  <si>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</si>
  <si>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</si>
  <si>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</si>
  <si>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</si>
  <si>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</si>
  <si>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</si>
  <si>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</si>
  <si>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</si>
  <si>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</si>
  <si>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</si>
  <si>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</si>
  <si>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</si>
  <si>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</si>
  <si>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</si>
  <si>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</si>
  <si>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</si>
  <si>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</si>
  <si>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</si>
  <si>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</si>
  <si>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</si>
  <si>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</si>
  <si>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</si>
  <si>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</si>
  <si>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</si>
  <si>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</si>
  <si>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</si>
  <si>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</si>
  <si>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</si>
  <si>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</si>
  <si>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</si>
  <si>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</si>
  <si>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</si>
  <si>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</si>
  <si>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</si>
  <si>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</si>
  <si>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</si>
  <si>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</si>
  <si>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</si>
  <si>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</si>
  <si>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</si>
  <si>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</si>
  <si>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</si>
  <si>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</si>
  <si>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</si>
  <si>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</si>
  <si>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</si>
  <si>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</si>
  <si>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</si>
  <si>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</si>
  <si>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</si>
  <si>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</si>
  <si>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</si>
  <si>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</si>
  <si>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</si>
  <si>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</si>
  <si>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</si>
  <si>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</si>
  <si>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</si>
  <si>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</si>
  <si>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</si>
  <si>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</si>
  <si>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</si>
  <si>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</si>
  <si>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</si>
  <si>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</si>
  <si>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</si>
  <si>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</si>
  <si>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</si>
  <si>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</si>
  <si>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</si>
  <si>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</si>
  <si>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</si>
  <si>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</si>
  <si>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</si>
  <si>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</si>
  <si>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</si>
  <si>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</si>
  <si>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</si>
  <si>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</si>
  <si>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</si>
  <si>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</si>
  <si>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</si>
  <si>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</si>
  <si>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</si>
  <si>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</si>
  <si>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</si>
  <si>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</si>
  <si>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</si>
  <si>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</si>
  <si>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</si>
  <si>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</si>
  <si>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</si>
  <si>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</si>
  <si>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</si>
  <si>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</si>
  <si>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</si>
  <si>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</si>
  <si>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</si>
  <si>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</si>
  <si>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</si>
  <si>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</si>
  <si>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</si>
  <si>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</si>
  <si>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</si>
  <si>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</si>
  <si>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</si>
  <si>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</si>
  <si>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</si>
  <si>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</si>
  <si>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</si>
  <si>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</si>
  <si>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</si>
  <si>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</si>
  <si>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</si>
  <si>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</si>
  <si>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</si>
  <si>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</si>
  <si>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</si>
  <si>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</si>
  <si>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</si>
  <si>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</si>
  <si>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</si>
  <si>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</si>
  <si>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</si>
  <si>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</si>
  <si>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</si>
  <si>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</si>
  <si>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</si>
  <si>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</si>
  <si>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</si>
  <si>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</si>
  <si>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</si>
  <si>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</si>
  <si>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</si>
  <si>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</si>
  <si>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</si>
  <si>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</si>
  <si>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</si>
  <si>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</si>
  <si>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</si>
  <si>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</si>
  <si>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</si>
  <si>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</si>
  <si>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</si>
  <si>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</si>
  <si>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</si>
  <si>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</si>
  <si>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</si>
  <si>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</si>
  <si>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</si>
  <si>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</si>
  <si>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</si>
  <si>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</si>
  <si>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</si>
  <si>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</si>
  <si>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</si>
  <si>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</si>
  <si>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</si>
  <si>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</si>
  <si>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</si>
  <si>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</si>
  <si>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</si>
  <si>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</si>
  <si>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</si>
  <si>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</si>
  <si>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</si>
  <si>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</si>
  <si>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</si>
  <si>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</si>
  <si>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</si>
  <si>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</si>
  <si>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</si>
  <si>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</si>
  <si>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</si>
  <si>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</si>
  <si>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</si>
  <si>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</si>
  <si>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</si>
  <si>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</si>
  <si>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</si>
  <si>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</si>
  <si>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</si>
  <si>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</si>
  <si>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</si>
  <si>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</si>
  <si>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</si>
  <si>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</si>
  <si>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</si>
  <si>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</si>
  <si>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</si>
  <si>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</si>
  <si>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</si>
  <si>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</si>
  <si>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</si>
  <si>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</si>
  <si>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</si>
  <si>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</si>
  <si>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</si>
  <si>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</si>
  <si>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</si>
  <si>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</si>
  <si>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</si>
  <si>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</si>
  <si>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</si>
  <si>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</si>
  <si>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</si>
  <si>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</si>
  <si>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</si>
  <si>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</si>
  <si>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</si>
  <si>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</si>
  <si>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</si>
  <si>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</si>
  <si>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</si>
  <si>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</si>
  <si>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</si>
  <si>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</si>
  <si>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</si>
  <si>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</si>
  <si>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</si>
  <si>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</si>
  <si>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</si>
  <si>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</si>
  <si>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</si>
  <si>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</si>
  <si>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</si>
  <si>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</si>
  <si>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</si>
  <si>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</si>
  <si>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</si>
  <si>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</si>
  <si>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</si>
  <si>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</si>
  <si>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</si>
  <si>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</si>
  <si>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</si>
  <si>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</si>
  <si>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</si>
  <si>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</si>
  <si>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</si>
  <si>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</si>
  <si>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</si>
  <si>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</si>
  <si>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</si>
  <si>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</si>
  <si>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</si>
  <si>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</si>
  <si>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</si>
  <si>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</si>
  <si>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</si>
  <si>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</si>
  <si>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</si>
  <si>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</si>
  <si>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</si>
  <si>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</si>
  <si>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</si>
  <si>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</si>
  <si>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</si>
  <si>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</si>
  <si>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</si>
  <si>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</si>
  <si>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</si>
  <si>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</si>
  <si>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</si>
  <si>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</si>
  <si>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</si>
  <si>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</si>
  <si>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</si>
  <si>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</si>
  <si>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</si>
  <si>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</si>
  <si>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</si>
  <si>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</si>
  <si>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</si>
  <si>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</si>
  <si>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</si>
  <si>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</si>
  <si>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</si>
  <si>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</si>
  <si>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</si>
  <si>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</si>
  <si>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</si>
  <si>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</si>
  <si>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</si>
  <si>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</si>
  <si>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</si>
  <si>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</si>
  <si>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</si>
  <si>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</si>
  <si>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</si>
  <si>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</si>
  <si>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</si>
  <si>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</si>
  <si>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</si>
  <si>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</si>
  <si>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</si>
  <si>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</si>
  <si>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</si>
  <si>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</si>
  <si>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</si>
  <si>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</si>
  <si>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</si>
  <si>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</si>
  <si>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</si>
  <si>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</si>
  <si>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</si>
  <si>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</si>
  <si>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</si>
  <si>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</si>
  <si>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</si>
  <si>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</si>
  <si>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</si>
  <si>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</si>
  <si>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</si>
  <si>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</si>
  <si>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</si>
  <si>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</si>
  <si>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</si>
  <si>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</si>
  <si>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</si>
  <si>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</si>
  <si>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</si>
  <si>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</si>
  <si>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</si>
  <si>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</si>
  <si>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</si>
  <si>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</si>
  <si>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</si>
  <si>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</si>
  <si>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</si>
  <si>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</si>
  <si>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</si>
  <si>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</si>
  <si>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</si>
  <si>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</si>
  <si>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</si>
  <si>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</si>
  <si>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</si>
  <si>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</si>
  <si>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</si>
  <si>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</si>
  <si>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</si>
  <si>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</si>
  <si>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</si>
  <si>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</si>
  <si>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</si>
  <si>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</si>
  <si>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</si>
  <si>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</si>
  <si>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</si>
  <si>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</si>
  <si>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</si>
  <si>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</si>
  <si>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</si>
  <si>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</si>
  <si>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</si>
  <si>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</si>
  <si>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</si>
  <si>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</si>
  <si>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</si>
  <si>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</si>
  <si>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</si>
  <si>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</si>
  <si>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</si>
  <si>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</si>
  <si>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</si>
  <si>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</si>
  <si>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</si>
  <si>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</si>
  <si>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</si>
  <si>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</si>
  <si>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</si>
  <si>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</si>
  <si>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</si>
  <si>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</si>
  <si>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</si>
  <si>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</si>
  <si>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</si>
  <si>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</si>
  <si>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</si>
  <si>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</si>
  <si>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</si>
  <si>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</si>
  <si>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</si>
  <si>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</si>
  <si>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</si>
  <si>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</si>
  <si>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</si>
  <si>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</si>
  <si>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</si>
  <si>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</si>
  <si>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</si>
  <si>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</si>
  <si>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</si>
  <si>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</si>
  <si>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</si>
  <si>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</si>
  <si>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</si>
  <si>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</si>
  <si>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</si>
  <si>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</si>
  <si>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</si>
  <si>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</si>
  <si>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</si>
  <si>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</si>
  <si>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</si>
  <si>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</si>
  <si>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</si>
  <si>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</si>
  <si>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</si>
  <si>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</si>
  <si>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</si>
  <si>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</si>
  <si>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</si>
  <si>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</si>
  <si>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</si>
  <si>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</si>
  <si>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</si>
  <si>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</si>
  <si>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</si>
  <si>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</si>
  <si>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</si>
  <si>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</si>
  <si>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</si>
  <si>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</si>
  <si>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</si>
  <si>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</si>
  <si>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</si>
  <si>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</si>
  <si>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</si>
  <si>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</si>
  <si>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</si>
  <si>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</si>
  <si>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</si>
  <si>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</si>
  <si>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</si>
  <si>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</si>
  <si>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</si>
  <si>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</si>
  <si>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</si>
  <si>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</si>
  <si>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</si>
  <si>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</si>
  <si>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</si>
  <si>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</si>
  <si>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</si>
  <si>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</si>
  <si>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</si>
  <si>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</si>
  <si>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</si>
  <si>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</si>
  <si>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</si>
  <si>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</si>
  <si>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</si>
  <si>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</si>
  <si>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</si>
  <si>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</si>
  <si>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</si>
  <si>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</si>
  <si>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</si>
  <si>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</si>
  <si>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</si>
  <si>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</si>
  <si>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</si>
  <si>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</si>
  <si>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</si>
  <si>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</si>
  <si>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</si>
  <si>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</si>
  <si>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</si>
  <si>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</si>
  <si>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</si>
  <si>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</si>
  <si>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</si>
  <si>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</si>
  <si>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</si>
  <si>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</si>
  <si>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</si>
  <si>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</si>
  <si>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</si>
  <si>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</si>
  <si>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</si>
  <si>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</si>
  <si>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</si>
  <si>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</si>
  <si>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</si>
  <si>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</si>
  <si>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</si>
  <si>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</si>
  <si>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</si>
  <si>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</si>
  <si>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</si>
  <si>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</si>
  <si>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</si>
  <si>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</si>
  <si>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</si>
  <si>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</si>
  <si>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</si>
  <si>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</si>
  <si>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</si>
  <si>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</si>
  <si>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</si>
  <si>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</si>
  <si>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</si>
  <si>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</si>
  <si>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</si>
  <si>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</si>
  <si>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</si>
  <si>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</si>
  <si>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</si>
  <si>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</si>
  <si>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</si>
  <si>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</si>
  <si>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</si>
  <si>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</si>
  <si>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</si>
  <si>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</si>
  <si>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</si>
  <si>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</si>
  <si>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</si>
  <si>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</si>
  <si>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</si>
  <si>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</si>
  <si>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</si>
  <si>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</si>
  <si>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</si>
  <si>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</si>
  <si>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</si>
  <si>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</si>
  <si>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</si>
  <si>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</si>
  <si>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</si>
  <si>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</si>
  <si>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</si>
  <si>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</si>
  <si>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</si>
  <si>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</si>
  <si>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</si>
  <si>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</si>
  <si>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</si>
  <si>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</si>
  <si>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</si>
  <si>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</si>
  <si>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</si>
  <si>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</si>
  <si>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</si>
  <si>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</si>
  <si>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</si>
  <si>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</si>
  <si>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</si>
  <si>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</si>
  <si>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</si>
  <si>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</si>
  <si>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</si>
  <si>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</si>
  <si>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</si>
  <si>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</si>
  <si>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</si>
  <si>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</si>
  <si>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</si>
  <si>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</si>
  <si>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</si>
  <si>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</si>
  <si>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</si>
  <si>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</si>
  <si>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</si>
  <si>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</si>
  <si>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</si>
  <si>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</si>
  <si>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</si>
  <si>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</si>
  <si>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</si>
  <si>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</si>
  <si>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</si>
  <si>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</si>
  <si>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</si>
  <si>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</si>
  <si>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</si>
  <si>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</si>
  <si>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</si>
  <si>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</si>
  <si>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</si>
  <si>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</si>
  <si>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</si>
  <si>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</si>
  <si>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</si>
  <si>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</si>
  <si>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</si>
  <si>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</si>
  <si>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</si>
  <si>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</si>
  <si>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</si>
  <si>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</si>
  <si>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</si>
  <si>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</si>
  <si>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</si>
  <si>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</si>
  <si>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</si>
  <si>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</si>
  <si>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</si>
  <si>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</si>
  <si>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</si>
  <si>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</si>
  <si>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</si>
  <si>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</si>
  <si>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</si>
  <si>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</si>
  <si>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</si>
  <si>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</si>
  <si>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</si>
  <si>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</si>
  <si>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</si>
  <si>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</si>
  <si>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</si>
  <si>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</si>
  <si>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</si>
  <si>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</si>
  <si>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</si>
  <si>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</si>
  <si>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</si>
  <si>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</si>
  <si>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</si>
  <si>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</si>
  <si>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</si>
  <si>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</si>
  <si>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</si>
  <si>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</si>
  <si>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</si>
  <si>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</si>
  <si>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</si>
  <si>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</si>
  <si>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</si>
  <si>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</si>
  <si>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</si>
  <si>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</si>
  <si>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</si>
  <si>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</si>
  <si>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</si>
  <si>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</si>
  <si>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</si>
  <si>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</si>
  <si>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</si>
  <si>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</si>
  <si>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</si>
  <si>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</si>
  <si>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</si>
  <si>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</si>
  <si>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</si>
  <si>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</si>
  <si>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</si>
  <si>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</si>
  <si>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</si>
  <si>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</si>
  <si>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</si>
  <si>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</si>
  <si>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</si>
  <si>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</si>
  <si>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</si>
  <si>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</si>
  <si>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</si>
  <si>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</si>
  <si>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</si>
  <si>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</si>
  <si>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</si>
  <si>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</si>
  <si>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</si>
  <si>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</si>
  <si>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</si>
  <si>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</si>
  <si>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</si>
  <si>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</si>
  <si>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</si>
  <si>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</si>
  <si>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</si>
  <si>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</si>
  <si>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</si>
  <si>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</si>
  <si>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</si>
  <si>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</si>
  <si>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</si>
  <si>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</si>
  <si>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</si>
  <si>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</si>
  <si>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</si>
  <si>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</si>
  <si>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</si>
  <si>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</si>
  <si>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</si>
  <si>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</si>
  <si>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</si>
  <si>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</si>
  <si>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</si>
  <si>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</si>
  <si>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</si>
  <si>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</si>
  <si>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</si>
  <si>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</si>
  <si>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</si>
  <si>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</si>
  <si>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</si>
  <si>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</si>
  <si>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</si>
  <si>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</si>
  <si>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</si>
  <si>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</si>
  <si>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</si>
  <si>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</si>
  <si>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</si>
  <si>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</si>
  <si>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</si>
  <si>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</si>
  <si>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</si>
  <si>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</si>
  <si>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</si>
  <si>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</si>
  <si>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</si>
  <si>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</si>
  <si>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</si>
  <si>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</si>
  <si>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</si>
  <si>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</si>
  <si>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</si>
  <si>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</si>
  <si>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</si>
  <si>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</si>
  <si>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</si>
  <si>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</si>
  <si>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</si>
  <si>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</si>
  <si>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</si>
  <si>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</si>
  <si>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</si>
  <si>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</si>
  <si>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</si>
  <si>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</si>
  <si>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</si>
  <si>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</si>
  <si>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</si>
  <si>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</si>
  <si>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</si>
  <si>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</si>
  <si>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</si>
  <si>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</si>
  <si>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</si>
  <si>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</si>
  <si>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</si>
  <si>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</si>
  <si>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</si>
  <si>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</si>
  <si>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</si>
  <si>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</si>
  <si>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</si>
  <si>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</si>
  <si>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</si>
  <si>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</si>
  <si>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</si>
  <si>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</si>
  <si>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</si>
  <si>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</si>
  <si>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</si>
  <si>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</si>
  <si>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</si>
  <si>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</si>
  <si>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</si>
  <si>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</si>
  <si>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</si>
  <si>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</si>
  <si>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</si>
  <si>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</si>
  <si>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</si>
  <si>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</si>
  <si>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</si>
  <si>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</si>
  <si>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</si>
  <si>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</si>
  <si>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</si>
  <si>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</si>
  <si>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</si>
  <si>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</si>
  <si>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</si>
  <si>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</si>
  <si>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</si>
  <si>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</si>
  <si>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</si>
  <si>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</si>
  <si>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</si>
  <si>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</si>
  <si>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</si>
  <si>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</si>
  <si>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</si>
  <si>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</si>
  <si>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</si>
  <si>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</si>
  <si>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</si>
  <si>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</si>
  <si>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</si>
  <si>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</si>
  <si>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</si>
  <si>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</si>
  <si>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</si>
  <si>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</si>
  <si>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</si>
  <si>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</si>
  <si>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</si>
  <si>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</si>
  <si>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</si>
  <si>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</si>
  <si>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</si>
  <si>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</si>
  <si>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</si>
  <si>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</si>
  <si>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</si>
  <si>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</si>
  <si>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</si>
  <si>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</si>
  <si>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</si>
  <si>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</si>
  <si>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</si>
  <si>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</si>
  <si>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</si>
  <si>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</si>
  <si>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</si>
  <si>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</si>
  <si>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</si>
  <si>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</si>
  <si>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</si>
  <si>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</si>
  <si>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</si>
  <si>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</si>
  <si>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</si>
  <si>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</si>
  <si>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</si>
  <si>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</si>
  <si>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</si>
  <si>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</si>
  <si>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</si>
  <si>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</si>
  <si>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</si>
  <si>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</si>
  <si>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</si>
  <si>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</si>
  <si>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</si>
  <si>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</si>
  <si>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</si>
  <si>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</si>
  <si>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</si>
  <si>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</si>
  <si>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</si>
  <si>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</si>
  <si>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</si>
  <si>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</si>
  <si>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</si>
  <si>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</si>
  <si>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</si>
  <si>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</si>
  <si>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</si>
  <si>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</si>
  <si>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</si>
  <si>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</si>
  <si>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</si>
  <si>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</si>
  <si>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</si>
  <si>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</si>
  <si>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</si>
  <si>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</si>
  <si>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</si>
  <si>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</si>
  <si>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</si>
  <si>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</si>
  <si>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</si>
  <si>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</si>
  <si>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</si>
  <si>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</si>
  <si>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</si>
  <si>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</si>
  <si>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</si>
  <si>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</si>
  <si>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</si>
  <si>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</si>
  <si>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</si>
  <si>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</si>
  <si>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</si>
  <si>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</si>
  <si>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</si>
  <si>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</si>
  <si>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</si>
  <si>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</si>
  <si>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</si>
  <si>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</si>
  <si>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</si>
  <si>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</si>
  <si>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</si>
  <si>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</si>
  <si>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</si>
  <si>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</si>
  <si>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</si>
  <si>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</si>
  <si>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</si>
  <si>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</si>
  <si>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</si>
  <si>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</si>
  <si>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</si>
  <si>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</si>
  <si>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</si>
  <si>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</si>
  <si>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</si>
  <si>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</si>
  <si>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</si>
  <si>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</si>
  <si>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</si>
  <si>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</si>
  <si>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</si>
  <si>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</si>
  <si>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</si>
  <si>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</si>
  <si>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</si>
  <si>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</si>
  <si>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</si>
  <si>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</si>
  <si>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</si>
  <si>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</si>
  <si>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</si>
  <si>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</si>
  <si>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</si>
  <si>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</si>
  <si>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</si>
  <si>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</si>
  <si>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</si>
  <si>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</si>
  <si>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</si>
  <si>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</si>
  <si>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</si>
  <si>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</si>
  <si>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</si>
  <si>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</si>
  <si>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</si>
  <si>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</si>
  <si>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</si>
  <si>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</si>
  <si>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</si>
  <si>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</si>
  <si>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</si>
  <si>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</si>
  <si>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</si>
  <si>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</si>
  <si>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</si>
  <si>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</si>
  <si>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</si>
  <si>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</si>
  <si>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</si>
  <si>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</si>
  <si>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</si>
  <si>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</si>
  <si>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</si>
  <si>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</si>
  <si>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</si>
  <si>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</si>
  <si>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</si>
  <si>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</si>
  <si>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</si>
  <si>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</si>
  <si>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</si>
  <si>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</si>
  <si>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</si>
  <si>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</si>
  <si>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</si>
  <si>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</si>
  <si>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</si>
  <si>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</si>
  <si>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</si>
  <si>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</si>
  <si>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</si>
  <si>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</si>
  <si>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</si>
  <si>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</si>
  <si>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</si>
  <si>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</si>
  <si>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</si>
  <si>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</si>
  <si>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</si>
  <si>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</si>
  <si>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</si>
  <si>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</si>
  <si>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</si>
  <si>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</si>
  <si>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</si>
  <si>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</si>
  <si>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</si>
  <si>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</si>
  <si>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</si>
  <si>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</si>
  <si>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</si>
  <si>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</si>
  <si>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</si>
  <si>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</si>
  <si>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</si>
  <si>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</si>
  <si>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</si>
  <si>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</si>
  <si>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</si>
  <si>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</si>
  <si>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</si>
  <si>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</si>
  <si>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</si>
  <si>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</si>
  <si>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</si>
  <si>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</si>
  <si>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</si>
  <si>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</si>
  <si>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</si>
  <si>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</si>
  <si>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</si>
  <si>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</si>
  <si>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</si>
  <si>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</si>
  <si>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</si>
  <si>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</si>
  <si>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</si>
  <si>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</si>
  <si>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</si>
  <si>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</si>
  <si>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</si>
  <si>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</si>
  <si>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</si>
  <si>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</si>
  <si>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</si>
  <si>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</si>
  <si>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</si>
  <si>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</si>
  <si>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</si>
  <si>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</si>
  <si>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</si>
  <si>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</si>
  <si>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</si>
  <si>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</si>
  <si>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</si>
  <si>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</si>
  <si>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</si>
  <si>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</si>
  <si>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</si>
  <si>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</si>
  <si>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</si>
  <si>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</si>
  <si>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</si>
  <si>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</si>
  <si>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</si>
  <si>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</si>
  <si>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</si>
  <si>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</si>
  <si>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</si>
  <si>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</si>
  <si>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</si>
  <si>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</si>
  <si>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</si>
  <si>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</si>
  <si>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</si>
  <si>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</si>
  <si>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</si>
  <si>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</si>
  <si>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</si>
  <si>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</si>
  <si>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</si>
  <si>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</si>
  <si>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</si>
  <si>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</si>
  <si>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</si>
  <si>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</si>
  <si>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</si>
  <si>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</si>
  <si>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</si>
  <si>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</si>
  <si>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</si>
  <si>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</si>
  <si>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</si>
  <si>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</si>
  <si>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</si>
  <si>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</si>
  <si>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</si>
  <si>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</si>
  <si>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</si>
  <si>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</si>
  <si>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</si>
  <si>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</si>
  <si>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</si>
  <si>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</si>
  <si>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</si>
  <si>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</si>
  <si>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</si>
  <si>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</si>
  <si>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</si>
  <si>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</si>
  <si>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</si>
  <si>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</si>
  <si>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</si>
  <si>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</si>
  <si>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</si>
  <si>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</si>
  <si>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</si>
  <si>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</si>
  <si>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</si>
  <si>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</si>
  <si>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</si>
  <si>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</si>
  <si>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</si>
  <si>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</si>
  <si>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</si>
  <si>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</si>
  <si>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</si>
  <si>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</si>
  <si>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</si>
  <si>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</si>
  <si>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</si>
  <si>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</si>
  <si>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</si>
  <si>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</si>
  <si>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</si>
  <si>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</si>
  <si>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</si>
  <si>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</si>
  <si>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</si>
  <si>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</si>
  <si>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</si>
  <si>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</si>
  <si>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</si>
  <si>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</si>
  <si>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</si>
  <si>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</si>
  <si>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</si>
  <si>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</si>
  <si>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</si>
  <si>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</si>
  <si>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</si>
  <si>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</si>
  <si>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</si>
  <si>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</si>
  <si>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</si>
  <si>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</si>
  <si>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</si>
  <si>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</si>
  <si>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</si>
  <si>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</si>
  <si>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</si>
  <si>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</si>
  <si>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</si>
  <si>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</si>
  <si>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</si>
  <si>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</si>
  <si>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</si>
  <si>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</si>
  <si>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</si>
  <si>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</si>
  <si>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</si>
  <si>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</si>
  <si>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</si>
  <si>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</si>
  <si>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</si>
  <si>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</si>
  <si>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</si>
  <si>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</si>
  <si>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</si>
  <si>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</si>
  <si>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</si>
  <si>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</si>
  <si>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</si>
  <si>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</si>
  <si>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</si>
  <si>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</si>
  <si>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</si>
  <si>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</si>
  <si>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</si>
  <si>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</si>
  <si>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</si>
  <si>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</si>
  <si>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</si>
  <si>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</si>
  <si>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</si>
  <si>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</si>
  <si>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</si>
  <si>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</si>
  <si>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</si>
  <si>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</si>
  <si>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</si>
  <si>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</si>
  <si>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</si>
  <si>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</si>
  <si>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</si>
  <si>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</si>
  <si>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</si>
  <si>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</si>
  <si>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</si>
  <si>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</si>
  <si>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</si>
  <si>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</si>
  <si>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</si>
  <si>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</si>
  <si>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</si>
  <si>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</si>
  <si>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</si>
  <si>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</si>
  <si>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</si>
  <si>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</si>
  <si>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</si>
  <si>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</si>
  <si>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</si>
  <si>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</si>
  <si>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</si>
  <si>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</si>
  <si>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</si>
  <si>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</si>
  <si>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</si>
  <si>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</si>
  <si>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</si>
  <si>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</si>
  <si>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</si>
  <si>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</si>
  <si>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</si>
  <si>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</si>
  <si>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</si>
  <si>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</si>
  <si>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</si>
  <si>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</si>
  <si>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</si>
  <si>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</si>
  <si>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</si>
  <si>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</si>
  <si>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</si>
  <si>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</si>
  <si>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</si>
  <si>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</si>
  <si>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</si>
  <si>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</si>
  <si>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</si>
  <si>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</si>
  <si>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</si>
  <si>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</si>
  <si>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</si>
  <si>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</si>
  <si>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</si>
  <si>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</si>
  <si>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</si>
  <si>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</si>
  <si>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</si>
  <si>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</si>
  <si>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</si>
  <si>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</si>
  <si>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</si>
  <si>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</si>
  <si>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</si>
  <si>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</si>
  <si>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</si>
  <si>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</si>
  <si>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</si>
  <si>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</si>
  <si>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</si>
  <si>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</si>
  <si>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</si>
  <si>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</si>
  <si>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</si>
  <si>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</si>
  <si>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</si>
  <si>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</si>
  <si>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</si>
  <si>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</si>
  <si>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</si>
  <si>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</si>
  <si>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</si>
  <si>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</si>
  <si>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</si>
  <si>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</si>
  <si>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</si>
  <si>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</si>
  <si>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</si>
  <si>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</si>
  <si>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</si>
  <si>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</si>
  <si>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</si>
  <si>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</si>
  <si>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</si>
  <si>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</si>
  <si>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</si>
  <si>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</si>
  <si>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</si>
  <si>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</si>
  <si>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</si>
  <si>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</si>
  <si>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</si>
  <si>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</si>
  <si>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</si>
  <si>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</si>
  <si>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</si>
  <si>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</si>
  <si>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</si>
  <si>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</si>
  <si>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</si>
  <si>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</si>
  <si>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</si>
  <si>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</si>
  <si>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</si>
  <si>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</si>
  <si>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</si>
  <si>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</si>
  <si>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</si>
  <si>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</si>
  <si>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</si>
  <si>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</si>
  <si>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</si>
  <si>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</si>
  <si>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</si>
  <si>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</si>
  <si>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</si>
  <si>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</si>
  <si>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</si>
  <si>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</si>
  <si>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</si>
  <si>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</si>
  <si>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</si>
  <si>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</si>
  <si>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</si>
  <si>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</si>
  <si>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</si>
  <si>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</si>
  <si>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</si>
  <si>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</si>
  <si>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</si>
  <si>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</si>
  <si>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</si>
  <si>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</si>
  <si>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</si>
  <si>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</si>
  <si>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</si>
  <si>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</si>
  <si>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</si>
  <si>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</si>
  <si>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</si>
  <si>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</si>
  <si>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</si>
  <si>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</si>
  <si>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</si>
  <si>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</si>
  <si>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</si>
  <si>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</si>
  <si>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</si>
  <si>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</si>
  <si>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</si>
  <si>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</si>
  <si>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</si>
  <si>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</si>
  <si>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</si>
  <si>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</si>
  <si>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</si>
  <si>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</si>
  <si>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</si>
  <si>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</si>
  <si>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</si>
  <si>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</si>
  <si>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</si>
  <si>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</si>
  <si>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</si>
  <si>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</si>
  <si>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</si>
  <si>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</si>
  <si>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</si>
  <si>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</si>
  <si>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</si>
  <si>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</si>
  <si>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</si>
  <si>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</si>
  <si>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</si>
  <si>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</si>
  <si>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</si>
  <si>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</si>
  <si>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</si>
  <si>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</si>
  <si>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</si>
  <si>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</si>
  <si>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</si>
  <si>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</si>
  <si>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</si>
  <si>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</si>
  <si>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</si>
  <si>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</si>
  <si>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</si>
  <si>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</si>
  <si>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</si>
  <si>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</si>
  <si>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</si>
  <si>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</si>
  <si>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</si>
  <si>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</si>
  <si>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</si>
  <si>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</si>
  <si>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</si>
  <si>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</si>
  <si>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</si>
  <si>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</si>
  <si>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</si>
  <si>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</si>
  <si>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</si>
  <si>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</si>
  <si>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</si>
  <si>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</si>
  <si>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</si>
  <si>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</si>
  <si>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</si>
  <si>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</si>
  <si>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</si>
  <si>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</si>
  <si>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</si>
  <si>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</si>
  <si>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</si>
  <si>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</si>
  <si>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</si>
  <si>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</si>
  <si>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</si>
  <si>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</si>
  <si>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</si>
  <si>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</si>
  <si>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</si>
  <si>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</si>
  <si>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</si>
  <si>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</si>
  <si>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</si>
  <si>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</si>
  <si>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</si>
  <si>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</si>
  <si>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</si>
  <si>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</si>
  <si>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</si>
  <si>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</si>
  <si>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</si>
  <si>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</si>
  <si>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</si>
  <si>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</si>
  <si>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</si>
  <si>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</si>
  <si>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</si>
  <si>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</si>
  <si>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</si>
  <si>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</si>
  <si>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</si>
  <si>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</si>
  <si>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</si>
  <si>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</si>
  <si>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</si>
  <si>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</si>
  <si>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</si>
  <si>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</si>
  <si>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</si>
  <si>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</si>
  <si>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</si>
  <si>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</si>
  <si>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</si>
  <si>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</si>
  <si>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</si>
  <si>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</si>
  <si>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</si>
  <si>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</si>
  <si>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</si>
  <si>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</si>
  <si>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</si>
  <si>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</si>
  <si>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</si>
  <si>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</si>
  <si>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</si>
  <si>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</si>
  <si>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</si>
  <si>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</si>
  <si>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</si>
  <si>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</si>
  <si>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</si>
  <si>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</si>
  <si>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</si>
  <si>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</si>
  <si>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</si>
  <si>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</si>
  <si>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</si>
  <si>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</si>
  <si>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</si>
  <si>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</si>
  <si>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</si>
  <si>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</si>
  <si>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</si>
  <si>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</si>
  <si>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</si>
  <si>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</si>
  <si>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</si>
  <si>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</si>
  <si>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</si>
  <si>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</si>
  <si>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</si>
  <si>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</si>
  <si>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</si>
  <si>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</si>
  <si>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</si>
  <si>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</si>
  <si>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</si>
  <si>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</si>
  <si>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</si>
  <si>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</si>
  <si>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</si>
  <si>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</si>
  <si>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</si>
  <si>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</si>
  <si>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</si>
  <si>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</si>
  <si>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</si>
  <si>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</si>
  <si>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</si>
  <si>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</si>
  <si>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</si>
  <si>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</si>
  <si>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</si>
  <si>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</si>
  <si>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</si>
  <si>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</si>
  <si>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</si>
  <si>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</si>
  <si>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</si>
  <si>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</si>
  <si>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</si>
  <si>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</si>
  <si>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</si>
  <si>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</si>
  <si>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</si>
  <si>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</si>
  <si>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</si>
  <si>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</si>
  <si>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</si>
  <si>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</si>
  <si>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</si>
  <si>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</si>
  <si>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</si>
  <si>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</si>
  <si>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</si>
  <si>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</si>
  <si>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</si>
  <si>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</si>
  <si>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</si>
  <si>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</si>
  <si>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</si>
  <si>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</si>
  <si>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</si>
  <si>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</si>
  <si>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</si>
  <si>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</si>
  <si>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</si>
  <si>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</si>
  <si>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</si>
  <si>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</si>
  <si>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</si>
  <si>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</si>
  <si>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</si>
  <si>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</si>
  <si>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</si>
  <si>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</si>
  <si>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</si>
  <si>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</si>
  <si>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</si>
  <si>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</si>
  <si>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</si>
  <si>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</si>
  <si>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</si>
  <si>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</si>
  <si>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</si>
  <si>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</si>
  <si>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</si>
  <si>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</si>
  <si>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</si>
  <si>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</si>
  <si>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</si>
  <si>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</si>
  <si>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</si>
  <si>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</si>
  <si>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</si>
  <si>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</si>
  <si>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</si>
  <si>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</si>
  <si>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</si>
  <si>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</si>
  <si>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</si>
  <si>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</si>
  <si>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</si>
  <si>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</si>
  <si>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</si>
  <si>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</si>
  <si>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</si>
  <si>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</si>
  <si>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</si>
  <si>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</si>
  <si>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</si>
  <si>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</si>
  <si>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</si>
  <si>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</si>
  <si>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</si>
  <si>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</si>
  <si>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</si>
  <si>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</si>
  <si>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</si>
  <si>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</si>
  <si>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</si>
  <si>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</si>
  <si>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</si>
  <si>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</si>
  <si>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</si>
  <si>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</si>
  <si>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</si>
  <si>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</si>
  <si>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</si>
  <si>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</si>
  <si>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</si>
  <si>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</si>
  <si>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</si>
  <si>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</si>
  <si>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</si>
  <si>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</si>
  <si>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</si>
  <si>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</si>
  <si>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</si>
  <si>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</si>
  <si>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</si>
  <si>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</si>
  <si>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</si>
  <si>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</si>
  <si>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</si>
  <si>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</si>
  <si>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</si>
  <si>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</si>
  <si>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</si>
  <si>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</si>
  <si>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</si>
  <si>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</si>
  <si>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</si>
  <si>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</si>
  <si>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</si>
  <si>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</si>
  <si>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</si>
  <si>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</si>
  <si>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</si>
  <si>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</si>
  <si>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</si>
  <si>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</si>
  <si>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</si>
  <si>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</si>
  <si>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</si>
  <si>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</si>
  <si>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</si>
  <si>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</si>
  <si>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</si>
  <si>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</si>
  <si>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</si>
  <si>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</si>
  <si>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</si>
  <si>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</si>
  <si>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</si>
  <si>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</si>
  <si>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</si>
  <si>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</si>
  <si>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</si>
  <si>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</si>
  <si>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</si>
  <si>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</si>
  <si>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</si>
  <si>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</si>
  <si>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</si>
  <si>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</si>
  <si>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</si>
  <si>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</si>
  <si>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</si>
  <si>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</si>
  <si>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</si>
  <si>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</si>
  <si>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</si>
  <si>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</si>
  <si>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</si>
  <si>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</si>
  <si>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</si>
  <si>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</si>
  <si>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</si>
  <si>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</si>
  <si>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</si>
  <si>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</si>
  <si>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</si>
  <si>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</si>
  <si>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</si>
  <si>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</si>
  <si>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</si>
  <si>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</si>
  <si>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</si>
  <si>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</si>
  <si>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</si>
  <si>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</si>
  <si>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</si>
  <si>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</si>
  <si>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</si>
  <si>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</si>
  <si>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</si>
  <si>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</si>
  <si>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</si>
  <si>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</si>
  <si>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</si>
  <si>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</si>
  <si>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</si>
  <si>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</si>
  <si>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</si>
  <si>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</si>
  <si>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</si>
  <si>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</si>
  <si>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</si>
  <si>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</si>
  <si>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</si>
  <si>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</si>
  <si>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</si>
  <si>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</si>
  <si>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</si>
  <si>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</si>
  <si>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</si>
  <si>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</si>
  <si>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</si>
  <si>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</si>
  <si>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</si>
  <si>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</si>
  <si>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</si>
  <si>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</si>
  <si>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</si>
  <si>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</si>
  <si>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</si>
  <si>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</si>
  <si>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</si>
  <si>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</si>
  <si>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</si>
  <si>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</si>
  <si>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</si>
  <si>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</si>
  <si>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</si>
  <si>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</si>
  <si>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</si>
  <si>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</si>
  <si>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</si>
  <si>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</si>
  <si>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</si>
  <si>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</si>
  <si>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</si>
  <si>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</si>
  <si>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</si>
  <si>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</si>
  <si>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</si>
  <si>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</si>
  <si>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</si>
  <si>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</si>
  <si>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</si>
  <si>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</si>
  <si>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</si>
  <si>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</si>
  <si>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</si>
  <si>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</si>
  <si>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</si>
  <si>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</si>
  <si>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</si>
  <si>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</si>
  <si>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</si>
  <si>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</si>
  <si>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</si>
  <si>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</si>
  <si>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</si>
  <si>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</si>
  <si>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</si>
  <si>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</si>
  <si>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</si>
  <si>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</si>
  <si>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</si>
  <si>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</si>
  <si>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</si>
  <si>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</si>
  <si>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</si>
  <si>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</si>
  <si>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</si>
  <si>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</si>
  <si>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</si>
  <si>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</si>
  <si>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</si>
  <si>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</si>
  <si>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</si>
  <si>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</si>
  <si>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</si>
  <si>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</si>
  <si>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</si>
  <si>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</si>
  <si>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</si>
  <si>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</si>
  <si>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</si>
  <si>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</si>
  <si>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</si>
  <si>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</si>
  <si>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</si>
  <si>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</si>
  <si>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</si>
  <si>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</si>
  <si>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</si>
  <si>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</si>
  <si>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</si>
  <si>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</si>
  <si>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</si>
  <si>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</si>
  <si>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</si>
  <si>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</si>
  <si>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</si>
  <si>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</si>
  <si>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</si>
  <si>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</si>
  <si>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</si>
  <si>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</si>
  <si>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</si>
  <si>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</si>
  <si>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</si>
  <si>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</si>
  <si>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</si>
  <si>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</si>
  <si>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</si>
  <si>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</si>
  <si>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</si>
  <si>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</si>
  <si>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</si>
  <si>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</si>
  <si>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</si>
  <si>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</si>
  <si>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</si>
  <si>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</si>
  <si>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</si>
  <si>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</si>
  <si>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</si>
  <si>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</si>
  <si>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</si>
  <si>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</si>
  <si>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</si>
  <si>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</si>
  <si>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</si>
  <si>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</si>
  <si>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</si>
  <si>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</si>
  <si>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</si>
  <si>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</si>
  <si>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</si>
  <si>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</si>
  <si>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</si>
  <si>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</si>
  <si>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</si>
  <si>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</si>
  <si>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</si>
  <si>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</si>
  <si>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</si>
  <si>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</si>
  <si>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</si>
  <si>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</si>
  <si>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</si>
  <si>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</si>
  <si>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</si>
  <si>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</si>
  <si>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</si>
  <si>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</si>
  <si>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</si>
  <si>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</si>
  <si>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</si>
  <si>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</si>
  <si>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</si>
  <si>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</si>
  <si>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</si>
  <si>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</si>
  <si>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</si>
  <si>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</si>
  <si>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</si>
  <si>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</si>
  <si>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</si>
  <si>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</si>
  <si>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</si>
  <si>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</si>
  <si>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</si>
  <si>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</si>
  <si>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</si>
  <si>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</si>
  <si>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</si>
  <si>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</si>
  <si>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</si>
  <si>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</si>
  <si>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</si>
  <si>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</si>
  <si>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</si>
  <si>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</si>
  <si>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</si>
  <si>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</si>
  <si>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</si>
  <si>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</si>
  <si>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</si>
  <si>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</si>
  <si>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</si>
  <si>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</si>
  <si>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</si>
  <si>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</si>
  <si>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</si>
  <si>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</si>
  <si>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</si>
  <si>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</si>
  <si>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</si>
  <si>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</si>
  <si>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</si>
  <si>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</si>
  <si>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</si>
  <si>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</si>
  <si>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</si>
  <si>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</si>
  <si>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</si>
  <si>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</si>
  <si>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</si>
  <si>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</si>
  <si>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</si>
  <si>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</si>
  <si>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</si>
  <si>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</si>
  <si>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</si>
  <si>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</si>
  <si>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</si>
  <si>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</si>
  <si>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</si>
  <si>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</si>
  <si>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</si>
  <si>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</si>
  <si>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</si>
  <si>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</si>
  <si>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</si>
  <si>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</si>
  <si>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</si>
  <si>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</si>
  <si>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</si>
  <si>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</si>
  <si>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</si>
  <si>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</si>
  <si>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</si>
  <si>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</si>
  <si>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</si>
  <si>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</si>
  <si>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</si>
  <si>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</si>
  <si>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</si>
  <si>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</si>
  <si>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</si>
  <si>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</si>
  <si>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</si>
  <si>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</si>
  <si>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</si>
  <si>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</si>
  <si>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</si>
  <si>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</si>
  <si>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</si>
  <si>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</si>
  <si>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</si>
  <si>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</si>
  <si>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</si>
  <si>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</si>
  <si>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</si>
  <si>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</si>
  <si>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</si>
  <si>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</si>
  <si>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</si>
  <si>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</si>
  <si>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</si>
  <si>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</si>
  <si>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</si>
  <si>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</si>
  <si>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</si>
  <si>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</si>
  <si>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</si>
  <si>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</si>
  <si>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</si>
  <si>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</si>
  <si>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</si>
  <si>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</si>
  <si>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</si>
  <si>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</si>
  <si>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</si>
  <si>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</si>
  <si>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</si>
  <si>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</si>
  <si>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</si>
  <si>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</si>
  <si>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</si>
  <si>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</si>
  <si>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</si>
  <si>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</si>
  <si>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</si>
  <si>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</si>
  <si>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</si>
  <si>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</si>
  <si>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</si>
  <si>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</si>
  <si>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</si>
  <si>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</si>
  <si>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</si>
  <si>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</si>
  <si>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</si>
  <si>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</si>
  <si>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</si>
  <si>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</si>
  <si>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</si>
  <si>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</si>
  <si>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</si>
  <si>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</si>
  <si>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</si>
  <si>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</si>
  <si>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</si>
  <si>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</si>
  <si>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</si>
  <si>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</si>
  <si>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</si>
  <si>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</si>
  <si>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</si>
  <si>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</si>
  <si>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</si>
  <si>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</si>
  <si>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</si>
  <si>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</si>
  <si>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</si>
  <si>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</si>
  <si>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</si>
  <si>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</si>
  <si>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</si>
  <si>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</si>
  <si>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</si>
  <si>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</si>
  <si>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</si>
  <si>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</si>
  <si>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</si>
  <si>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</si>
  <si>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</si>
  <si>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</si>
  <si>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</si>
  <si>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</si>
  <si>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</si>
  <si>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</si>
  <si>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</si>
  <si>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</si>
  <si>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</si>
  <si>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</si>
  <si>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</si>
  <si>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</si>
  <si>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</si>
  <si>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</si>
  <si>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</si>
  <si>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</si>
  <si>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</si>
  <si>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</si>
  <si>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</si>
  <si>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</si>
  <si>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</si>
  <si>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</si>
  <si>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</si>
  <si>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</si>
  <si>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</si>
  <si>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</si>
  <si>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</si>
  <si>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</si>
  <si>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</si>
  <si>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</si>
  <si>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</si>
  <si>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</si>
  <si>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</si>
  <si>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</si>
  <si>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</si>
  <si>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</si>
  <si>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</si>
  <si>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</si>
  <si>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</si>
  <si>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</si>
  <si>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</si>
  <si>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</si>
  <si>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</si>
  <si>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</si>
  <si>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</si>
  <si>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</si>
  <si>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</si>
  <si>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</si>
  <si>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</si>
  <si>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</si>
  <si>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</si>
  <si>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</si>
  <si>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</si>
  <si>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</si>
  <si>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</si>
  <si>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</si>
  <si>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</si>
  <si>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</si>
  <si>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</si>
  <si>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</si>
  <si>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</si>
  <si>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</si>
  <si>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</si>
  <si>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</si>
  <si>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</si>
  <si>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</si>
  <si>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</si>
  <si>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</si>
  <si>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</si>
  <si>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</si>
  <si>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</si>
  <si>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</si>
  <si>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</si>
  <si>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</si>
  <si>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</si>
  <si>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</si>
  <si>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</si>
  <si>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</si>
  <si>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</si>
  <si>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</si>
  <si>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</si>
  <si>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</si>
  <si>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</si>
  <si>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</si>
  <si>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</si>
  <si>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</si>
  <si>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</si>
  <si>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</si>
  <si>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</si>
  <si>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</si>
  <si>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</si>
  <si>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</si>
  <si>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</si>
  <si>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</si>
  <si>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</si>
  <si>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</si>
  <si>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</si>
  <si>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</si>
  <si>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</si>
  <si>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</si>
  <si>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</si>
  <si>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</si>
  <si>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</si>
  <si>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</si>
  <si>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</si>
  <si>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</si>
  <si>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</si>
  <si>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</si>
  <si>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</si>
  <si>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</si>
  <si>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</si>
  <si>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</si>
  <si>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</si>
  <si>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</si>
  <si>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</si>
  <si>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</si>
  <si>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</si>
  <si>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</si>
  <si>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</si>
  <si>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</si>
  <si>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</si>
  <si>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</si>
  <si>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</si>
  <si>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</si>
  <si>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</si>
  <si>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</si>
  <si>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</si>
  <si>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</si>
  <si>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</si>
  <si>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</si>
  <si>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</si>
  <si>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</si>
  <si>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</si>
  <si>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</si>
  <si>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</si>
  <si>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</si>
  <si>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</si>
  <si>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</si>
  <si>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</si>
  <si>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</si>
  <si>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</si>
  <si>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</si>
  <si>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</si>
  <si>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</si>
  <si>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</si>
  <si>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</si>
  <si>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</si>
  <si>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</si>
  <si>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</si>
  <si>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</si>
  <si>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</si>
  <si>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</si>
  <si>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</si>
  <si>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</si>
  <si>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</si>
  <si>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</si>
  <si>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</si>
  <si>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</si>
  <si>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</si>
  <si>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</si>
  <si>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</si>
  <si>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</si>
  <si>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</si>
  <si>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</si>
  <si>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</si>
  <si>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</si>
  <si>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</si>
  <si>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</si>
  <si>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</si>
  <si>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</si>
  <si>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</si>
  <si>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</si>
  <si>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</si>
  <si>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</si>
  <si>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</si>
  <si>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</si>
  <si>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</si>
  <si>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</si>
  <si>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</si>
  <si>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</si>
  <si>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</si>
  <si>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</si>
  <si>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</si>
  <si>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</si>
  <si>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</si>
  <si>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</si>
  <si>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</si>
  <si>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</si>
  <si>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</si>
  <si>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</si>
  <si>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</si>
  <si>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</si>
  <si>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</si>
  <si>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</si>
  <si>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</si>
  <si>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</si>
  <si>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</si>
  <si>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</si>
  <si>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</si>
  <si>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</si>
  <si>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</si>
  <si>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</si>
  <si>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</si>
  <si>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</si>
  <si>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</si>
  <si>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</si>
  <si>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</si>
  <si>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</si>
  <si>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</si>
  <si>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</si>
  <si>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</si>
  <si>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</si>
  <si>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</si>
  <si>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</si>
  <si>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</si>
  <si>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</si>
  <si>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</si>
  <si>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</si>
  <si>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</si>
  <si>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</si>
  <si>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</si>
  <si>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</si>
  <si>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</si>
  <si>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</si>
  <si>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</si>
  <si>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</si>
  <si>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</si>
  <si>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</si>
  <si>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</si>
  <si>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</si>
  <si>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</si>
  <si>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</si>
  <si>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</si>
  <si>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</si>
  <si>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</si>
  <si>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</si>
  <si>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</si>
  <si>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</si>
  <si>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</si>
  <si>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</si>
  <si>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</si>
  <si>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</si>
  <si>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</si>
  <si>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</si>
  <si>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</si>
  <si>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</si>
  <si>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</si>
  <si>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</si>
  <si>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</si>
  <si>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</si>
  <si>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</si>
  <si>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</si>
  <si>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</si>
  <si>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</si>
  <si>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</si>
  <si>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</si>
  <si>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</si>
  <si>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</si>
  <si>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</si>
  <si>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</si>
  <si>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</si>
  <si>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</si>
  <si>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</si>
  <si>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</si>
  <si>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</si>
  <si>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</si>
  <si>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</si>
  <si>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</si>
  <si>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</si>
  <si>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</si>
  <si>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</si>
  <si>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</si>
  <si>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</si>
  <si>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</si>
  <si>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</si>
  <si>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</si>
  <si>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</si>
  <si>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</si>
  <si>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</si>
  <si>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</si>
  <si>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</si>
  <si>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</si>
  <si>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</si>
  <si>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</si>
  <si>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</si>
  <si>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</si>
  <si>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</si>
  <si>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</si>
  <si>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</si>
  <si>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</si>
  <si>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</si>
  <si>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</si>
  <si>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</si>
  <si>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</si>
  <si>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</si>
  <si>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</si>
  <si>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</si>
  <si>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</si>
  <si>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</si>
  <si>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</si>
  <si>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</si>
  <si>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</si>
  <si>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</si>
  <si>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</si>
  <si>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</si>
  <si>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</si>
  <si>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</si>
  <si>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</si>
  <si>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</si>
  <si>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</si>
  <si>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</si>
  <si>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</si>
  <si>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</si>
  <si>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</si>
  <si>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</si>
  <si>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</si>
  <si>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</si>
  <si>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</si>
  <si>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</si>
  <si>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</si>
  <si>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</si>
  <si>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</si>
  <si>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</si>
  <si>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</si>
  <si>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</si>
  <si>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</si>
  <si>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</si>
  <si>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</si>
  <si>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</si>
  <si>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</si>
  <si>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</si>
  <si>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</si>
  <si>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</si>
  <si>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</si>
  <si>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</si>
  <si>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</si>
  <si>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</si>
  <si>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</si>
  <si>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</si>
  <si>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</si>
  <si>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</si>
  <si>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</si>
  <si>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</si>
  <si>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</si>
  <si>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</si>
  <si>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</si>
  <si>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</si>
  <si>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</si>
  <si>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</si>
  <si>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</si>
  <si>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</si>
  <si>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</si>
  <si>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</si>
  <si>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</si>
  <si>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</si>
  <si>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</si>
  <si>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</si>
  <si>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</si>
  <si>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</si>
  <si>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</si>
  <si>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</si>
  <si>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</si>
  <si>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</si>
  <si>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</si>
  <si>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</si>
  <si>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</si>
  <si>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</si>
  <si>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</si>
  <si>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</si>
  <si>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</si>
  <si>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</si>
  <si>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</si>
  <si>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</si>
  <si>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</si>
  <si>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</si>
  <si>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</si>
  <si>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</si>
  <si>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</si>
  <si>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</si>
  <si>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</si>
  <si>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</si>
  <si>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</si>
  <si>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</si>
  <si>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</si>
  <si>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</si>
  <si>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</si>
  <si>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</si>
  <si>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</si>
  <si>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</si>
  <si>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</si>
  <si>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</si>
  <si>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</si>
  <si>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</si>
  <si>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</si>
  <si>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</si>
  <si>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</si>
  <si>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</si>
  <si>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</si>
  <si>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</si>
  <si>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</si>
  <si>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</si>
  <si>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</si>
  <si>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</si>
  <si>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</si>
  <si>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</si>
  <si>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</si>
  <si>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</si>
  <si>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</si>
  <si>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</si>
  <si>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</si>
  <si>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</si>
  <si>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</si>
  <si>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</si>
  <si>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</si>
  <si>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</si>
  <si>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</si>
  <si>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</si>
  <si>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</si>
  <si>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</si>
  <si>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</si>
  <si>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</si>
  <si>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</si>
  <si>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</si>
  <si>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</si>
  <si>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</si>
  <si>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</si>
  <si>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</si>
  <si>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</si>
  <si>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</si>
  <si>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</si>
  <si>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</si>
  <si>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</si>
  <si>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</si>
  <si>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</si>
  <si>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</si>
  <si>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</si>
  <si>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</si>
  <si>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</si>
  <si>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</si>
  <si>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</si>
  <si>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</si>
  <si>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</si>
  <si>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</si>
  <si>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</si>
  <si>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</si>
  <si>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</si>
  <si>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</si>
  <si>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</si>
  <si>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</si>
  <si>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</si>
  <si>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</si>
  <si>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</si>
  <si>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</si>
  <si>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</si>
  <si>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</si>
  <si>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</si>
  <si>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</si>
  <si>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</si>
  <si>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</si>
  <si>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</si>
  <si>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</si>
  <si>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</si>
  <si>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</si>
  <si>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</si>
  <si>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</si>
  <si>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</si>
  <si>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</si>
  <si>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</si>
  <si>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</si>
  <si>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</si>
  <si>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</si>
  <si>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</si>
  <si>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</si>
  <si>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</si>
  <si>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</si>
  <si>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</si>
  <si>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</si>
  <si>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</si>
  <si>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</si>
  <si>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</si>
  <si>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</si>
  <si>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</si>
  <si>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</si>
  <si>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</si>
  <si>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</si>
  <si>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</si>
  <si>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</si>
  <si>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</si>
  <si>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</si>
  <si>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</si>
  <si>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</si>
  <si>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</si>
  <si>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</si>
  <si>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</si>
  <si>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</si>
  <si>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</si>
  <si>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</si>
  <si>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</si>
  <si>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</si>
  <si>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</si>
  <si>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</si>
  <si>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</si>
  <si>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</si>
  <si>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</si>
  <si>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</si>
  <si>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</si>
  <si>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</si>
  <si>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</si>
  <si>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</si>
  <si>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</si>
  <si>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</si>
  <si>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</si>
  <si>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</si>
  <si>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</si>
  <si>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</si>
  <si>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</si>
  <si>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</si>
  <si>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</si>
  <si>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</si>
  <si>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</si>
  <si>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</si>
  <si>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</si>
  <si>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</si>
  <si>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</si>
  <si>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</si>
  <si>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</si>
  <si>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</si>
  <si>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</si>
  <si>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</si>
  <si>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</si>
  <si>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</si>
  <si>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</si>
  <si>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</si>
  <si>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</si>
  <si>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</si>
  <si>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</si>
  <si>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</si>
  <si>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</si>
  <si>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</si>
  <si>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</si>
  <si>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</si>
  <si>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</si>
  <si>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</si>
  <si>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</si>
  <si>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</si>
  <si>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</si>
  <si>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</si>
  <si>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</si>
  <si>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</si>
  <si>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</si>
  <si>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</si>
  <si>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</si>
  <si>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</si>
  <si>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</si>
  <si>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</si>
  <si>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</si>
  <si>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</si>
  <si>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</si>
  <si>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</si>
  <si>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</si>
  <si>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</si>
  <si>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</si>
  <si>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</si>
  <si>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</si>
  <si>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</si>
  <si>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</si>
  <si>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</si>
  <si>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</si>
  <si>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</si>
  <si>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</si>
  <si>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</si>
  <si>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</si>
  <si>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</si>
  <si>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</si>
  <si>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</si>
  <si>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</si>
  <si>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</si>
  <si>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</si>
  <si>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</si>
  <si>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</si>
  <si>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</si>
  <si>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</si>
  <si>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</si>
  <si>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</si>
  <si>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</si>
  <si>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</si>
  <si>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</si>
  <si>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</si>
  <si>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</si>
  <si>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</si>
  <si>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</si>
  <si>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</si>
  <si>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</si>
  <si>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</si>
  <si>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</si>
  <si>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</si>
  <si>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</si>
  <si>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</si>
  <si>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</si>
  <si>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</si>
  <si>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</si>
  <si>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</si>
  <si>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</si>
  <si>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</si>
  <si>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</si>
  <si>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</si>
  <si>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</si>
  <si>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</si>
  <si>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</si>
  <si>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</si>
  <si>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</si>
  <si>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</si>
  <si>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</si>
  <si>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</si>
  <si>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</si>
  <si>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</si>
  <si>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</si>
  <si>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</si>
  <si>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</si>
  <si>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</si>
  <si>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</si>
  <si>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</si>
  <si>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</si>
  <si>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</si>
  <si>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</si>
  <si>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</si>
  <si>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</si>
  <si>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</si>
  <si>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</si>
  <si>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</si>
  <si>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</si>
  <si>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</si>
  <si>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</si>
  <si>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</si>
  <si>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</si>
  <si>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</si>
  <si>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</si>
  <si>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</si>
  <si>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</si>
  <si>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</si>
  <si>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</si>
  <si>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</si>
  <si>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</si>
  <si>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</si>
  <si>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</si>
  <si>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</si>
  <si>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</si>
  <si>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</si>
  <si>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</si>
  <si>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</si>
  <si>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</si>
  <si>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</si>
  <si>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</si>
  <si>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</si>
  <si>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</si>
  <si>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</si>
  <si>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</si>
  <si>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</si>
  <si>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</si>
  <si>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</si>
  <si>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</si>
  <si>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</si>
  <si>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</si>
  <si>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</si>
  <si>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</si>
  <si>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</si>
  <si>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</si>
  <si>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</si>
  <si>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</si>
  <si>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</si>
  <si>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</si>
  <si>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</si>
  <si>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</si>
  <si>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</si>
  <si>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</si>
  <si>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</si>
  <si>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</si>
  <si>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</si>
  <si>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</si>
  <si>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</si>
  <si>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</si>
  <si>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</si>
  <si>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</si>
  <si>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</si>
  <si>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</si>
  <si>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</si>
  <si>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</si>
  <si>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</si>
  <si>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</si>
  <si>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</si>
  <si>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</si>
  <si>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</si>
  <si>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</si>
  <si>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</si>
  <si>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</si>
  <si>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</si>
  <si>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</si>
  <si>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</si>
  <si>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</si>
  <si>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</si>
  <si>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</si>
  <si>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</si>
  <si>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</si>
  <si>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</si>
  <si>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</si>
  <si>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</si>
  <si>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</si>
  <si>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</si>
  <si>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</si>
  <si>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</si>
  <si>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</si>
  <si>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</si>
  <si>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</si>
  <si>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</si>
  <si>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</si>
  <si>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</si>
  <si>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</si>
  <si>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</si>
  <si>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</si>
  <si>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</si>
  <si>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</si>
  <si>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</si>
  <si>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</si>
  <si>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</si>
  <si>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</si>
  <si>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</si>
  <si>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</si>
  <si>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</si>
  <si>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</si>
  <si>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</si>
  <si>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</si>
  <si>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</si>
  <si>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</si>
  <si>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</si>
  <si>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</si>
  <si>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</si>
  <si>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</si>
  <si>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</si>
  <si>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</si>
  <si>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</si>
  <si>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</si>
  <si>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</si>
  <si>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</si>
  <si>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</si>
  <si>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</si>
  <si>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</si>
  <si>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</si>
  <si>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</si>
  <si>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</si>
  <si>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</si>
  <si>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</si>
  <si>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</si>
  <si>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</si>
  <si>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</si>
  <si>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</si>
  <si>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</si>
  <si>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</si>
  <si>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</si>
  <si>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</si>
  <si>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</si>
  <si>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</si>
  <si>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</si>
  <si>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</si>
  <si>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</si>
  <si>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</si>
  <si>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</si>
  <si>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</si>
  <si>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</si>
  <si>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</si>
  <si>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</si>
  <si>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</si>
  <si>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</si>
  <si>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</si>
  <si>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</si>
  <si>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</si>
  <si>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</si>
  <si>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</si>
  <si>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</si>
  <si>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</si>
  <si>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</si>
  <si>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</si>
  <si>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</si>
  <si>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</si>
  <si>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</si>
  <si>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</si>
  <si>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</si>
  <si>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</si>
  <si>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</si>
  <si>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</si>
  <si>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</si>
  <si>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</si>
  <si>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</si>
  <si>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</si>
  <si>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</si>
  <si>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</si>
  <si>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</si>
  <si>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</si>
  <si>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</si>
  <si>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</si>
  <si>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</si>
  <si>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</si>
  <si>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</si>
  <si>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</si>
  <si>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</si>
  <si>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</si>
  <si>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</si>
  <si>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</si>
  <si>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</si>
  <si>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</si>
  <si>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</si>
  <si>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</si>
  <si>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</si>
  <si>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</si>
  <si>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</si>
  <si>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</si>
  <si>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</si>
  <si>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</si>
  <si>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</si>
  <si>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</si>
  <si>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</si>
  <si>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</si>
  <si>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</si>
  <si>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</si>
  <si>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</si>
  <si>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</si>
  <si>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</si>
  <si>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</si>
  <si>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</si>
  <si>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</si>
  <si>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</si>
  <si>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</si>
  <si>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</si>
  <si>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</si>
  <si>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</si>
  <si>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</si>
  <si>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</si>
  <si>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</si>
  <si>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</si>
  <si>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</si>
  <si>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</si>
  <si>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</si>
  <si>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</si>
  <si>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</si>
  <si>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</si>
  <si>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</si>
  <si>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</si>
  <si>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</si>
  <si>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</si>
  <si>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</si>
  <si>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</si>
  <si>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</si>
  <si>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</si>
  <si>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</si>
  <si>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</si>
  <si>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</si>
  <si>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</si>
  <si>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</si>
  <si>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</si>
  <si>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</si>
  <si>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</si>
  <si>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</si>
  <si>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</si>
  <si>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</si>
  <si>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</si>
  <si>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</si>
  <si>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</si>
  <si>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</si>
  <si>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</si>
  <si>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</si>
  <si>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</si>
  <si>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</si>
  <si>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</si>
  <si>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</si>
  <si>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</si>
  <si>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</si>
  <si>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</si>
  <si>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</si>
  <si>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</si>
  <si>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</si>
  <si>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</si>
  <si>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</si>
  <si>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</si>
  <si>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</si>
  <si>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</si>
  <si>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</si>
  <si>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</si>
  <si>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</si>
  <si>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</si>
  <si>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</si>
  <si>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</si>
  <si>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</si>
  <si>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</si>
  <si>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</si>
  <si>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</si>
  <si>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</si>
  <si>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</si>
  <si>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</si>
  <si>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</si>
  <si>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</si>
  <si>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</si>
  <si>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</si>
  <si>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</si>
  <si>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</si>
  <si>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</si>
  <si>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</si>
  <si>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</si>
  <si>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</si>
  <si>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</si>
  <si>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</si>
  <si>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</si>
  <si>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</si>
  <si>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</si>
  <si>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</si>
  <si>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</si>
  <si>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</si>
  <si>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</si>
  <si>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</si>
  <si>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</si>
  <si>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</si>
  <si>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</si>
  <si>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</si>
  <si>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</si>
  <si>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</si>
  <si>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</si>
  <si>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</si>
  <si>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</si>
  <si>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</si>
  <si>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</si>
  <si>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</si>
  <si>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</si>
  <si>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</si>
  <si>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</si>
  <si>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</si>
  <si>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</si>
  <si>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</si>
  <si>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</si>
  <si>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</si>
  <si>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</si>
  <si>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</si>
  <si>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</si>
  <si>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</si>
  <si>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</si>
  <si>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</si>
  <si>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</si>
  <si>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</si>
  <si>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</si>
  <si>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</si>
  <si>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</si>
  <si>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</si>
  <si>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</si>
  <si>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</si>
  <si>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</si>
  <si>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</si>
  <si>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</si>
  <si>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</si>
  <si>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</si>
  <si>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</si>
  <si>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</si>
  <si>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</si>
  <si>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</si>
  <si>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</si>
  <si>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</si>
  <si>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</si>
  <si>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</si>
  <si>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</si>
  <si>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</si>
  <si>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</si>
  <si>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</si>
  <si>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</si>
  <si>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</si>
  <si>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</si>
  <si>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</si>
  <si>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</si>
  <si>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</si>
  <si>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</si>
  <si>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</si>
  <si>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</si>
  <si>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</si>
  <si>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</si>
  <si>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</si>
  <si>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</si>
  <si>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</si>
  <si>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</si>
  <si>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</si>
  <si>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</si>
  <si>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</si>
  <si>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</si>
  <si>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</si>
  <si>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</si>
  <si>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</si>
  <si>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</si>
  <si>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</si>
  <si>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</si>
  <si>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</si>
  <si>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</si>
  <si>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</si>
  <si>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</si>
  <si>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</si>
  <si>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</si>
  <si>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</si>
  <si>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</si>
  <si>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</si>
  <si>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</si>
  <si>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</si>
  <si>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</si>
  <si>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</si>
  <si>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</si>
  <si>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</si>
  <si>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</si>
  <si>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</si>
  <si>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</si>
  <si>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</si>
  <si>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</si>
  <si>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</si>
  <si>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</si>
  <si>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</si>
  <si>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</si>
  <si>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</si>
  <si>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</si>
  <si>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</si>
  <si>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</si>
  <si>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</si>
  <si>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</si>
  <si>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</si>
  <si>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</si>
  <si>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</si>
  <si>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</si>
  <si>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</si>
  <si>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</si>
  <si>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</si>
  <si>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</si>
  <si>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</si>
  <si>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</si>
  <si>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</si>
  <si>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</si>
  <si>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</si>
  <si>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</si>
  <si>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</si>
  <si>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</si>
  <si>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</si>
  <si>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</si>
  <si>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</si>
  <si>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</si>
  <si>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</si>
  <si>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</si>
  <si>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</si>
  <si>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</si>
  <si>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</si>
  <si>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</si>
  <si>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</si>
  <si>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</si>
  <si>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</si>
  <si>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</si>
  <si>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</si>
  <si>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</si>
  <si>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</si>
  <si>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</si>
  <si>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</si>
  <si>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</si>
  <si>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</si>
  <si>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</si>
  <si>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</si>
  <si>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</si>
  <si>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</si>
  <si>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</si>
  <si>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</si>
  <si>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</si>
  <si>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</si>
  <si>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</si>
  <si>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</si>
  <si>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</si>
  <si>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</si>
  <si>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</si>
  <si>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</si>
  <si>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</si>
  <si>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</si>
  <si>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</si>
  <si>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</si>
  <si>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</si>
  <si>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</si>
  <si>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</si>
  <si>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</si>
  <si>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</si>
  <si>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</si>
  <si>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</si>
  <si>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</si>
  <si>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</si>
  <si>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</si>
  <si>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</si>
  <si>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</si>
  <si>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</si>
  <si>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</si>
  <si>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</si>
  <si>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</si>
  <si>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</si>
  <si>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</si>
  <si>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</si>
  <si>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</si>
  <si>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</si>
  <si>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</si>
  <si>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</si>
  <si>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</si>
  <si>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</si>
  <si>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</si>
  <si>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</si>
  <si>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</si>
  <si>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</si>
  <si>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</si>
  <si>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</si>
  <si>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</si>
  <si>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</si>
  <si>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</si>
  <si>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</si>
  <si>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</si>
  <si>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</si>
  <si>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</si>
  <si>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</si>
  <si>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</si>
  <si>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</si>
  <si>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</si>
  <si>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</si>
  <si>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</si>
  <si>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</si>
  <si>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</si>
  <si>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</si>
  <si>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</si>
  <si>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</si>
  <si>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</si>
  <si>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</si>
  <si>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</si>
  <si>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</si>
  <si>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</si>
  <si>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</si>
  <si>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</si>
  <si>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</si>
  <si>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</si>
  <si>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</si>
  <si>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</si>
  <si>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</si>
  <si>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</si>
  <si>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</si>
  <si>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</si>
  <si>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</si>
  <si>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</si>
  <si>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</si>
  <si>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</si>
  <si>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</si>
  <si>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</si>
  <si>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</si>
  <si>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</si>
  <si>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</si>
  <si>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</si>
  <si>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</si>
  <si>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</si>
  <si>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</si>
  <si>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</si>
  <si>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</si>
  <si>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</si>
  <si>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</si>
  <si>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</si>
  <si>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</si>
  <si>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</si>
  <si>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</si>
  <si>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</si>
  <si>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</si>
  <si>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</si>
  <si>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</si>
  <si>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</si>
  <si>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</si>
  <si>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</si>
  <si>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</si>
  <si>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</si>
  <si>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</si>
  <si>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</si>
  <si>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</si>
  <si>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</si>
  <si>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</si>
  <si>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</si>
  <si>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</si>
  <si>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</si>
  <si>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</si>
  <si>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</si>
  <si>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</si>
  <si>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</si>
  <si>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</si>
  <si>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</si>
  <si>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</si>
  <si>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</si>
  <si>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</si>
  <si>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</si>
  <si>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</si>
  <si>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</si>
  <si>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</si>
  <si>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</si>
  <si>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</si>
  <si>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</si>
  <si>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</si>
  <si>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</si>
  <si>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</si>
  <si>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</si>
  <si>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</si>
  <si>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</si>
  <si>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</si>
  <si>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</si>
  <si>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</si>
  <si>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</si>
  <si>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</si>
  <si>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</si>
  <si>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</si>
  <si>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</si>
  <si>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</si>
  <si>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</si>
  <si>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</si>
  <si>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</si>
  <si>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</si>
  <si>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</si>
  <si>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</si>
  <si>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</si>
  <si>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</si>
  <si>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</si>
  <si>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</si>
  <si>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</si>
  <si>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</si>
  <si>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</si>
  <si>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</si>
  <si>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</si>
  <si>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</si>
  <si>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</si>
  <si>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</si>
  <si>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</si>
  <si>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</si>
  <si>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</si>
  <si>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</si>
  <si>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</si>
  <si>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</si>
  <si>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</si>
  <si>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</si>
  <si>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</si>
  <si>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</si>
  <si>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</si>
  <si>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</si>
  <si>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</si>
  <si>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</si>
  <si>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</si>
  <si>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</si>
  <si>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</si>
  <si>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</si>
  <si>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</si>
  <si>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</si>
  <si>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</si>
  <si>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</si>
  <si>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</si>
  <si>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</si>
  <si>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</si>
  <si>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</si>
  <si>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</si>
  <si>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</si>
  <si>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</si>
  <si>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</si>
  <si>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</si>
  <si>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</si>
  <si>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</si>
  <si>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</si>
  <si>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</si>
  <si>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</si>
  <si>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</si>
  <si>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</si>
  <si>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</si>
  <si>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</si>
  <si>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</si>
  <si>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</si>
  <si>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</si>
  <si>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</si>
  <si>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</si>
  <si>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</si>
  <si>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</si>
  <si>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</si>
  <si>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</si>
  <si>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</si>
  <si>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</si>
  <si>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</si>
  <si>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</si>
  <si>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</si>
  <si>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</si>
  <si>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</si>
  <si>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</si>
  <si>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</si>
  <si>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</si>
  <si>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</si>
  <si>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</si>
  <si>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</si>
  <si>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</si>
  <si>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</si>
  <si>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</si>
  <si>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</si>
  <si>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</si>
  <si>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</si>
  <si>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</si>
  <si>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</si>
  <si>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</si>
  <si>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</si>
  <si>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</si>
  <si>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</si>
  <si>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</si>
  <si>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</si>
  <si>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</si>
  <si>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</si>
  <si>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</si>
  <si>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</si>
  <si>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</si>
  <si>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</si>
  <si>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</si>
  <si>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</si>
  <si>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</si>
  <si>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</si>
  <si>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</si>
  <si>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</si>
  <si>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</si>
  <si>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</si>
  <si>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</si>
  <si>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</si>
  <si>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</si>
  <si>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</si>
  <si>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</si>
  <si>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</si>
  <si>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</si>
  <si>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</si>
  <si>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</si>
  <si>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</si>
  <si>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</si>
  <si>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</si>
  <si>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</si>
  <si>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</si>
  <si>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</si>
  <si>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</si>
  <si>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</si>
  <si>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</si>
  <si>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</si>
  <si>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</si>
  <si>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</si>
  <si>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</si>
  <si>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</si>
  <si>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</si>
  <si>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</si>
  <si>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</si>
  <si>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</si>
  <si>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</si>
  <si>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</si>
  <si>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</si>
  <si>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</si>
  <si>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</si>
  <si>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</si>
  <si>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</si>
  <si>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</si>
  <si>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</si>
  <si>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</si>
  <si>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</si>
  <si>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</si>
  <si>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</si>
  <si>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</si>
  <si>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</si>
  <si>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</si>
  <si>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</si>
  <si>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</si>
  <si>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</si>
  <si>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</si>
  <si>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</si>
  <si>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</si>
  <si>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</si>
  <si>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</si>
  <si>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</si>
  <si>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</si>
  <si>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</si>
  <si>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</si>
  <si>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</si>
  <si>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</si>
  <si>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</si>
  <si>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</si>
  <si>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</si>
  <si>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</si>
  <si>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</si>
  <si>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</si>
  <si>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</si>
  <si>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</si>
  <si>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</si>
  <si>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</si>
  <si>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</si>
  <si>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</si>
  <si>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</si>
  <si>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</si>
  <si>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</si>
  <si>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</si>
  <si>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</si>
  <si>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</si>
  <si>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</si>
  <si>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</si>
  <si>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</si>
  <si>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</si>
  <si>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</si>
  <si>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</si>
  <si>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</si>
  <si>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</si>
  <si>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</si>
  <si>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</si>
  <si>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</si>
  <si>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</si>
  <si>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</si>
  <si>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</si>
  <si>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</si>
  <si>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</si>
  <si>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</si>
  <si>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</si>
  <si>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</si>
  <si>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</si>
  <si>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</si>
  <si>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</si>
  <si>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</si>
  <si>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</si>
  <si>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</si>
  <si>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</si>
  <si>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</si>
  <si>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</si>
  <si>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</si>
  <si>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</si>
  <si>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</si>
  <si>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</si>
  <si>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</si>
  <si>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</si>
  <si>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</si>
  <si>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</si>
  <si>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</si>
  <si>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</si>
  <si>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</si>
  <si>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</si>
  <si>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</si>
  <si>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</si>
  <si>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</si>
  <si>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</si>
  <si>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</si>
  <si>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</si>
  <si>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</si>
  <si>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</si>
  <si>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</si>
  <si>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</si>
  <si>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</si>
  <si>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</si>
  <si>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</si>
  <si>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</si>
  <si>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</si>
  <si>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</si>
  <si>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</si>
  <si>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</si>
  <si>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</si>
  <si>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</si>
  <si>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</si>
  <si>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</si>
  <si>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</si>
  <si>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</si>
  <si>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</si>
  <si>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</si>
  <si>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</si>
  <si>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</si>
  <si>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</si>
  <si>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</si>
  <si>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</si>
  <si>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</si>
  <si>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</si>
  <si>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</si>
  <si>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</si>
  <si>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</si>
  <si>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</si>
  <si>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</si>
  <si>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</si>
  <si>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</si>
  <si>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</si>
  <si>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</si>
  <si>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</si>
  <si>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</si>
  <si>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</si>
  <si>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</si>
  <si>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</si>
  <si>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</si>
  <si>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</si>
  <si>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</si>
  <si>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</si>
  <si>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</si>
  <si>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</si>
  <si>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</si>
  <si>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</si>
  <si>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</si>
  <si>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</si>
  <si>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</si>
  <si>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</si>
  <si>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</si>
  <si>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</si>
  <si>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</si>
  <si>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</si>
  <si>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</si>
  <si>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</si>
  <si>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</si>
  <si>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</si>
  <si>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</si>
  <si>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</si>
  <si>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</si>
  <si>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</si>
  <si>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</si>
  <si>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</si>
  <si>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</si>
  <si>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</si>
  <si>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</si>
  <si>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</si>
  <si>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</si>
  <si>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</si>
  <si>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</si>
  <si>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</si>
  <si>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</si>
  <si>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</si>
  <si>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</si>
  <si>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</si>
  <si>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</si>
  <si>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</si>
  <si>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</si>
  <si>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</si>
  <si>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</si>
  <si>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</si>
  <si>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</si>
  <si>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</si>
  <si>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</si>
  <si>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</si>
  <si>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</si>
  <si>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</si>
  <si>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</si>
  <si>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</si>
  <si>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</si>
  <si>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</si>
  <si>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</si>
  <si>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</si>
  <si>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</si>
  <si>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</si>
  <si>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</si>
  <si>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</si>
  <si>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</si>
  <si>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</si>
  <si>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</si>
  <si>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</si>
  <si>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</si>
  <si>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</si>
  <si>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</si>
  <si>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</si>
  <si>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</si>
  <si>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</si>
  <si>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</si>
  <si>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</si>
  <si>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</si>
  <si>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</si>
  <si>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</si>
  <si>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</si>
  <si>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</si>
  <si>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</si>
  <si>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</si>
  <si>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</si>
  <si>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</si>
  <si>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</si>
  <si>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</si>
  <si>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</si>
  <si>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</si>
  <si>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</si>
  <si>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</si>
  <si>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</si>
  <si>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</si>
  <si>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</si>
  <si>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</si>
  <si>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</si>
  <si>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</si>
  <si>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</si>
  <si>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</si>
  <si>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</si>
  <si>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</si>
  <si>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</si>
  <si>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</si>
  <si>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</si>
  <si>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</si>
  <si>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</si>
  <si>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</si>
  <si>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</si>
  <si>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</si>
  <si>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</si>
  <si>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</si>
  <si>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</si>
  <si>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</si>
  <si>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</si>
  <si>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</si>
  <si>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</si>
  <si>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</si>
  <si>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</si>
  <si>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</si>
  <si>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</si>
  <si>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</si>
  <si>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</si>
  <si>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</si>
  <si>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</si>
  <si>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</si>
  <si>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</si>
  <si>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</si>
  <si>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</si>
  <si>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</si>
  <si>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</si>
  <si>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</si>
  <si>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</si>
  <si>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</si>
  <si>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</si>
  <si>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</si>
  <si>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</si>
  <si>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</si>
  <si>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</si>
  <si>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</si>
  <si>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</si>
  <si>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</si>
  <si>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</si>
  <si>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</si>
  <si>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</si>
  <si>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</si>
  <si>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</si>
  <si>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</si>
  <si>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</si>
  <si>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</si>
  <si>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</si>
  <si>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</si>
  <si>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</si>
  <si>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</si>
  <si>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</si>
  <si>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</si>
  <si>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</si>
  <si>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</si>
  <si>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</si>
  <si>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</si>
  <si>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</si>
  <si>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</si>
  <si>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</si>
  <si>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</si>
  <si>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</si>
  <si>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</si>
  <si>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</si>
  <si>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</si>
  <si>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</si>
  <si>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</si>
  <si>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</si>
  <si>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</si>
  <si>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</si>
  <si>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</si>
  <si>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</si>
  <si>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</si>
  <si>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</si>
  <si>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</si>
  <si>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</si>
  <si>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</si>
  <si>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</si>
  <si>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</si>
  <si>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</si>
  <si>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</si>
  <si>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</si>
  <si>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</si>
  <si>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</si>
  <si>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</si>
  <si>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</si>
  <si>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</si>
  <si>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</si>
  <si>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</si>
  <si>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</si>
  <si>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</si>
  <si>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</si>
  <si>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</si>
  <si>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</si>
  <si>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</si>
  <si>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</si>
  <si>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</si>
  <si>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</si>
  <si>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</si>
  <si>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</si>
  <si>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</si>
  <si>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</si>
  <si>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</si>
  <si>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</si>
  <si>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</si>
  <si>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</si>
  <si>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</si>
  <si>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</si>
  <si>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</si>
  <si>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</si>
  <si>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</si>
  <si>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</si>
  <si>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</si>
  <si>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</si>
  <si>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</si>
  <si>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</si>
  <si>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</si>
  <si>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</si>
  <si>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</si>
  <si>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</si>
  <si>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</si>
  <si>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</si>
  <si>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</si>
  <si>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</si>
  <si>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</si>
  <si>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</si>
  <si>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</si>
  <si>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</si>
  <si>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</si>
  <si>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</si>
  <si>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</si>
  <si>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</si>
  <si>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</si>
  <si>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</si>
  <si>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</si>
  <si>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</si>
  <si>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</si>
  <si>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</si>
  <si>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</si>
  <si>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</si>
  <si>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</si>
  <si>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</si>
  <si>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</si>
  <si>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</si>
  <si>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</si>
  <si>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</si>
  <si>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</si>
  <si>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</si>
  <si>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</si>
  <si>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</si>
  <si>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</si>
  <si>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</si>
  <si>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</si>
  <si>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</si>
  <si>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</si>
  <si>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</si>
  <si>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</si>
  <si>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</si>
  <si>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</si>
  <si>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</si>
  <si>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</si>
  <si>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</si>
  <si>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</si>
  <si>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</si>
  <si>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</si>
  <si>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</si>
  <si>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</si>
  <si>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</si>
  <si>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</si>
  <si>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</si>
  <si>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</si>
  <si>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</si>
  <si>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</si>
  <si>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</si>
  <si>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</si>
  <si>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</si>
  <si>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</si>
  <si>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</si>
  <si>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</si>
  <si>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</si>
  <si>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</si>
  <si>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</si>
  <si>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</si>
  <si>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</si>
  <si>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</si>
  <si>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</si>
  <si>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</si>
  <si>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</si>
  <si>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</si>
  <si>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</si>
  <si>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</si>
  <si>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</si>
  <si>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</si>
  <si>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</si>
  <si>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</si>
  <si>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</si>
  <si>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</si>
  <si>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</si>
  <si>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</si>
  <si>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</si>
  <si>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</si>
  <si>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</si>
  <si>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</si>
  <si>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</si>
  <si>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</si>
  <si>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</si>
  <si>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</si>
  <si>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</si>
  <si>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</si>
  <si>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</si>
  <si>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</si>
  <si>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</si>
  <si>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</si>
  <si>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</si>
  <si>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</si>
  <si>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</si>
  <si>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</si>
  <si>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</si>
  <si>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</si>
  <si>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</si>
  <si>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</si>
  <si>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</si>
  <si>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</si>
  <si>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</si>
  <si>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</si>
  <si>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</si>
  <si>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</si>
  <si>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</si>
  <si>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</si>
  <si>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</si>
  <si>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</si>
  <si>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</si>
  <si>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</si>
  <si>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</si>
  <si>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</si>
  <si>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</si>
  <si>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</si>
  <si>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</si>
  <si>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</si>
  <si>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</si>
  <si>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</si>
  <si>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</si>
  <si>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</si>
  <si>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</si>
  <si>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</si>
  <si>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</si>
  <si>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</si>
  <si>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</si>
  <si>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</si>
  <si>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</si>
  <si>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</si>
  <si>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</si>
  <si>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</si>
  <si>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</si>
  <si>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</si>
  <si>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</si>
  <si>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</si>
  <si>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</si>
  <si>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</si>
  <si>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</si>
  <si>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</si>
  <si>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</si>
  <si>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</si>
  <si>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</si>
  <si>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</si>
  <si>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</si>
  <si>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</si>
  <si>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</si>
  <si>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</si>
  <si>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</si>
  <si>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</si>
  <si>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</si>
  <si>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</si>
  <si>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</si>
  <si>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</si>
  <si>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</si>
  <si>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</si>
  <si>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</si>
  <si>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</si>
  <si>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</si>
  <si>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</si>
  <si>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</si>
  <si>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</si>
  <si>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</si>
  <si>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</si>
  <si>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</si>
  <si>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</si>
  <si>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</si>
  <si>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</si>
  <si>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</si>
  <si>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</si>
  <si>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</si>
  <si>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</si>
  <si>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</si>
  <si>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</si>
  <si>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</si>
  <si>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</si>
  <si>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</si>
  <si>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</si>
  <si>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</si>
  <si>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</si>
  <si>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</si>
  <si>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</si>
  <si>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</si>
  <si>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</si>
  <si>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</si>
  <si>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</si>
  <si>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</si>
  <si>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</si>
  <si>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</si>
  <si>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</si>
  <si>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</si>
  <si>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</si>
  <si>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</si>
  <si>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</si>
  <si>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</si>
  <si>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</si>
  <si>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</si>
  <si>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</si>
  <si>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</si>
  <si>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</si>
  <si>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</si>
  <si>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</si>
  <si>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</si>
  <si>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</si>
  <si>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</si>
  <si>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</si>
  <si>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</si>
  <si>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</si>
  <si>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</si>
  <si>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</si>
  <si>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</si>
  <si>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</si>
  <si>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</si>
  <si>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</si>
  <si>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</si>
  <si>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</si>
  <si>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</si>
  <si>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</si>
  <si>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</si>
  <si>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</si>
  <si>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</si>
  <si>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</si>
  <si>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</si>
  <si>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</si>
  <si>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</si>
  <si>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</si>
  <si>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</si>
  <si>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</si>
  <si>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</si>
  <si>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</si>
  <si>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</si>
  <si>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</si>
  <si>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</si>
  <si>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</si>
  <si>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</si>
  <si>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</si>
  <si>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</si>
  <si>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</si>
  <si>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</si>
  <si>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</si>
  <si>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</si>
  <si>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</si>
  <si>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</si>
  <si>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</si>
  <si>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</si>
  <si>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</si>
  <si>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</si>
  <si>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</si>
  <si>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</si>
  <si>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</si>
  <si>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</si>
  <si>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</si>
  <si>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</si>
  <si>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</si>
  <si>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</si>
  <si>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</si>
  <si>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</si>
  <si>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</si>
  <si>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</si>
  <si>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</si>
  <si>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</si>
  <si>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</si>
  <si>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</si>
  <si>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</si>
  <si>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</si>
  <si>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</si>
  <si>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</si>
  <si>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</si>
  <si>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</si>
  <si>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</si>
  <si>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</si>
  <si>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</si>
  <si>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</si>
  <si>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</si>
  <si>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</si>
  <si>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</si>
  <si>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</si>
  <si>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</si>
  <si>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</si>
  <si>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</si>
  <si>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</si>
  <si>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</si>
  <si>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</si>
  <si>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</si>
  <si>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</si>
  <si>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</si>
  <si>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</si>
  <si>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</si>
  <si>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</si>
  <si>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</si>
  <si>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</si>
  <si>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</si>
  <si>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</si>
  <si>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</si>
  <si>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</si>
  <si>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</si>
  <si>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</si>
  <si>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</si>
  <si>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</si>
  <si>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</si>
  <si>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</si>
  <si>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</si>
  <si>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</si>
  <si>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</si>
  <si>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</si>
  <si>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</si>
  <si>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</si>
  <si>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</si>
  <si>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</si>
  <si>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</si>
  <si>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</si>
  <si>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</si>
  <si>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</si>
  <si>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</si>
  <si>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</si>
  <si>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</si>
  <si>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</si>
  <si>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</si>
  <si>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</si>
  <si>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</si>
  <si>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</si>
  <si>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</si>
  <si>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</si>
  <si>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</si>
  <si>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</si>
  <si>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</si>
  <si>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</si>
  <si>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</si>
  <si>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</si>
  <si>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</si>
  <si>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</si>
  <si>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</si>
  <si>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</si>
  <si>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</si>
  <si>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</si>
  <si>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</si>
  <si>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</si>
  <si>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</si>
  <si>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</si>
  <si>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</si>
  <si>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</si>
  <si>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</si>
  <si>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</si>
  <si>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</si>
  <si>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</si>
  <si>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</si>
  <si>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</si>
  <si>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</si>
  <si>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</si>
  <si>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</si>
  <si>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</si>
  <si>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</si>
  <si>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</si>
  <si>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</si>
  <si>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</si>
  <si>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</si>
  <si>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</si>
  <si>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</si>
  <si>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</si>
  <si>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</si>
  <si>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</si>
  <si>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</si>
  <si>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</si>
  <si>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</si>
  <si>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</si>
  <si>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</si>
  <si>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</si>
  <si>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</si>
  <si>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</si>
  <si>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</si>
  <si>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</si>
  <si>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</si>
  <si>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</si>
  <si>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</si>
  <si>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</si>
  <si>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</si>
  <si>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</si>
  <si>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</si>
  <si>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</si>
  <si>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</si>
  <si>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</si>
  <si>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</si>
  <si>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</si>
  <si>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</si>
  <si>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</si>
  <si>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</si>
  <si>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</si>
  <si>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</si>
  <si>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</si>
  <si>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</si>
  <si>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</si>
  <si>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</si>
  <si>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</si>
  <si>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</si>
  <si>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</si>
  <si>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</si>
  <si>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</si>
  <si>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</si>
  <si>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</si>
  <si>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</si>
  <si>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</si>
  <si>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</si>
  <si>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</si>
  <si>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</si>
  <si>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</si>
  <si>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</si>
  <si>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</si>
  <si>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</si>
  <si>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</si>
  <si>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</si>
  <si>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</si>
  <si>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</si>
  <si>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</si>
  <si>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</si>
  <si>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</si>
  <si>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</si>
  <si>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</si>
  <si>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</si>
  <si>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</si>
  <si>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</si>
  <si>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</si>
  <si>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</si>
  <si>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</si>
  <si>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</si>
  <si>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</si>
  <si>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</si>
  <si>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</si>
  <si>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</si>
  <si>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</si>
  <si>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</si>
  <si>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</si>
  <si>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</si>
  <si>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</si>
  <si>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</si>
  <si>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</si>
  <si>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</si>
  <si>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</si>
  <si>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</si>
  <si>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</si>
  <si>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</si>
  <si>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</si>
  <si>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</si>
  <si>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</si>
  <si>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</si>
  <si>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</si>
  <si>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</si>
  <si>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</si>
  <si>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</si>
  <si>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</si>
  <si>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</si>
  <si>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</si>
  <si>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</si>
  <si>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</si>
  <si>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</si>
  <si>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</si>
  <si>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</si>
  <si>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</si>
  <si>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</si>
  <si>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</si>
  <si>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</si>
  <si>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</si>
  <si>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</si>
  <si>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</si>
  <si>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</si>
  <si>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</si>
  <si>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</si>
  <si>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</si>
  <si>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</si>
  <si>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</si>
  <si>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</si>
  <si>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</si>
  <si>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</si>
  <si>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</si>
  <si>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</si>
  <si>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</si>
  <si>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</si>
  <si>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</si>
  <si>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</si>
  <si>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</si>
  <si>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</si>
  <si>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</si>
  <si>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</si>
  <si>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</si>
  <si>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</si>
  <si>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</si>
  <si>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</si>
  <si>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</si>
  <si>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</si>
  <si>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</si>
  <si>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</si>
  <si>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</si>
  <si>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</si>
  <si>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</si>
  <si>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</si>
  <si>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</si>
  <si>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</si>
  <si>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</si>
  <si>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</si>
  <si>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</si>
  <si>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</si>
  <si>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</si>
  <si>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</si>
  <si>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</si>
  <si>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</si>
  <si>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</si>
  <si>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</si>
  <si>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</si>
  <si>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</si>
  <si>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</si>
  <si>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</si>
  <si>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</si>
  <si>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</si>
  <si>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</si>
  <si>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</si>
  <si>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</si>
  <si>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</si>
  <si>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</si>
  <si>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</si>
  <si>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</si>
  <si>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</si>
  <si>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</si>
  <si>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</si>
  <si>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</si>
  <si>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</si>
  <si>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</si>
  <si>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</si>
  <si>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</si>
  <si>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</si>
  <si>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</si>
  <si>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</si>
  <si>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</si>
  <si>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</si>
  <si>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</si>
  <si>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</si>
  <si>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</si>
  <si>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</si>
  <si>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</si>
  <si>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</si>
  <si>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</si>
  <si>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</si>
  <si>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</si>
  <si>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</si>
  <si>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</si>
  <si>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</si>
  <si>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</si>
  <si>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</si>
  <si>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</si>
  <si>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</si>
  <si>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</si>
  <si>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</si>
  <si>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</si>
  <si>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</si>
  <si>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</si>
  <si>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</si>
  <si>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</si>
  <si>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</si>
  <si>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</si>
  <si>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</si>
  <si>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</si>
  <si>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</si>
  <si>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</si>
  <si>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</si>
  <si>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</si>
  <si>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</si>
  <si>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</si>
  <si>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</si>
  <si>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</si>
  <si>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</si>
  <si>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</si>
  <si>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</si>
  <si>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</si>
  <si>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</si>
  <si>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</si>
  <si>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</si>
  <si>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</si>
  <si>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</si>
  <si>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</si>
  <si>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</si>
  <si>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</si>
  <si>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</si>
  <si>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</si>
  <si>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</si>
  <si>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</si>
  <si>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</si>
  <si>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</si>
  <si>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</si>
  <si>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</si>
  <si>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</si>
  <si>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</si>
  <si>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</si>
  <si>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</si>
  <si>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</si>
  <si>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</si>
  <si>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</si>
  <si>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</si>
  <si>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</si>
  <si>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</si>
  <si>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</si>
  <si>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</si>
  <si>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</si>
  <si>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</si>
  <si>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</si>
  <si>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</si>
  <si>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</si>
  <si>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</si>
  <si>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</si>
  <si>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</si>
  <si>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</si>
  <si>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</si>
  <si>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</si>
  <si>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</si>
  <si>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</si>
  <si>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</si>
  <si>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</si>
  <si>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</si>
  <si>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</si>
  <si>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</si>
  <si>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</si>
  <si>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</si>
  <si>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</si>
  <si>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</si>
  <si>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</si>
  <si>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</si>
  <si>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</si>
  <si>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</si>
  <si>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</si>
  <si>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</si>
  <si>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</si>
  <si>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</si>
  <si>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</si>
  <si>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</si>
  <si>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</si>
  <si>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</si>
  <si>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</si>
  <si>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</si>
  <si>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</si>
  <si>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</si>
  <si>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</si>
  <si>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</si>
  <si>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</si>
  <si>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</si>
  <si>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</si>
  <si>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</si>
  <si>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</si>
  <si>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</si>
  <si>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</si>
  <si>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</si>
  <si>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</si>
  <si>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</si>
  <si>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</si>
  <si>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</si>
  <si>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</si>
  <si>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</si>
  <si>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</si>
  <si>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</si>
  <si>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</si>
  <si>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</si>
  <si>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</si>
  <si>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</si>
  <si>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</si>
  <si>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</si>
  <si>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</si>
  <si>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</si>
  <si>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</si>
  <si>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</si>
  <si>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</si>
  <si>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</si>
  <si>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</si>
  <si>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</si>
  <si>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</si>
  <si>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</si>
  <si>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</si>
  <si>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</si>
  <si>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</si>
  <si>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</si>
  <si>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</si>
  <si>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</si>
  <si>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</si>
  <si>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</si>
  <si>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</si>
  <si>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</si>
  <si>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</si>
  <si>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</si>
  <si>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</si>
  <si>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</si>
  <si>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</si>
  <si>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</si>
  <si>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</si>
  <si>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</si>
  <si>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</si>
  <si>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</si>
  <si>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</si>
  <si>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</si>
  <si>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</si>
  <si>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</si>
  <si>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</si>
  <si>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</si>
  <si>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</si>
  <si>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</si>
  <si>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</si>
  <si>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</si>
  <si>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</si>
  <si>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</si>
  <si>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</si>
  <si>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</si>
  <si>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</si>
  <si>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</si>
  <si>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</si>
  <si>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</si>
  <si>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</si>
  <si>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</si>
  <si>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</si>
  <si>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</si>
  <si>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</si>
  <si>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</si>
  <si>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</si>
  <si>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</si>
  <si>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</si>
  <si>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</si>
  <si>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</si>
  <si>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</si>
  <si>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</si>
  <si>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</si>
  <si>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</si>
  <si>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</si>
  <si>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</si>
  <si>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</si>
  <si>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</si>
  <si>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</si>
  <si>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</si>
  <si>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</si>
  <si>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</si>
  <si>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</si>
  <si>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</si>
  <si>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</si>
  <si>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</si>
  <si>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</si>
  <si>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</si>
  <si>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</si>
  <si>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</si>
  <si>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</si>
  <si>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</si>
  <si>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</si>
  <si>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</si>
  <si>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</si>
  <si>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</si>
  <si>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</si>
  <si>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</si>
  <si>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</si>
  <si>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</si>
  <si>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</si>
  <si>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</si>
  <si>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</si>
  <si>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</si>
  <si>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</si>
  <si>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</si>
  <si>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</si>
  <si>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</si>
  <si>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</si>
  <si>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</si>
  <si>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</si>
  <si>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</si>
  <si>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</si>
  <si>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</si>
  <si>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</si>
  <si>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</si>
  <si>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</si>
  <si>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</si>
  <si>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</si>
  <si>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</si>
  <si>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</si>
  <si>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</si>
  <si>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</si>
  <si>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</si>
  <si>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</si>
  <si>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</si>
  <si>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</si>
  <si>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</si>
  <si>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</si>
  <si>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</si>
  <si>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</si>
  <si>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</si>
  <si>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</si>
  <si>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</si>
  <si>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</si>
  <si>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</si>
  <si>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</si>
  <si>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</si>
  <si>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</si>
  <si>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</si>
  <si>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</si>
  <si>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</si>
  <si>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</si>
  <si>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</si>
  <si>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</si>
  <si>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</si>
  <si>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</si>
  <si>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</si>
  <si>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</si>
  <si>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</si>
  <si>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</si>
  <si>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</si>
  <si>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</si>
  <si>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</si>
  <si>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</si>
  <si>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</si>
  <si>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</si>
  <si>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</si>
  <si>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</si>
  <si>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</si>
  <si>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</si>
  <si>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</si>
  <si>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</si>
  <si>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</si>
  <si>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</si>
  <si>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</si>
  <si>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</si>
  <si>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</si>
  <si>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</si>
  <si>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</si>
  <si>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</si>
  <si>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</si>
  <si>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</si>
  <si>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</si>
  <si>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</si>
  <si>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</si>
  <si>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</si>
  <si>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</si>
  <si>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</si>
  <si>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</si>
  <si>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</si>
  <si>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</si>
  <si>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</si>
  <si>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</si>
  <si>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</si>
  <si>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</si>
  <si>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</si>
  <si>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</si>
  <si>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</si>
  <si>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</si>
  <si>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</si>
  <si>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</si>
  <si>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</si>
  <si>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</si>
  <si>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</si>
  <si>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</si>
  <si>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</si>
  <si>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</si>
  <si>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</si>
  <si>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</si>
  <si>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</si>
  <si>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</si>
  <si>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</si>
  <si>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</si>
  <si>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</si>
  <si>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</si>
  <si>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</si>
  <si>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</si>
  <si>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</si>
  <si>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</si>
  <si>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</si>
  <si>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</si>
  <si>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</si>
  <si>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</si>
  <si>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</si>
  <si>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</si>
  <si>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</si>
  <si>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</si>
  <si>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</si>
  <si>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</si>
  <si>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</si>
  <si>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</si>
  <si>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</si>
  <si>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</si>
  <si>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</si>
  <si>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</si>
  <si>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</si>
  <si>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</si>
  <si>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</si>
  <si>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</si>
  <si>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</si>
  <si>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</si>
  <si>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</si>
  <si>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</si>
  <si>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</si>
  <si>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</si>
  <si>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</si>
  <si>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</si>
  <si>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</si>
  <si>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</si>
  <si>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</si>
  <si>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</si>
  <si>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</si>
  <si>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</si>
  <si>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</si>
  <si>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</si>
  <si>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</si>
  <si>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</si>
  <si>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</si>
  <si>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</si>
  <si>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</si>
  <si>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</si>
  <si>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</si>
  <si>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</si>
  <si>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</si>
  <si>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</si>
  <si>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</si>
  <si>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</si>
  <si>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</si>
  <si>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</si>
  <si>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</si>
  <si>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</si>
  <si>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</si>
  <si>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</si>
  <si>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</si>
  <si>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</si>
  <si>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</si>
  <si>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</si>
  <si>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</si>
  <si>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</si>
  <si>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</si>
  <si>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</si>
  <si>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</si>
  <si>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</si>
  <si>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</si>
  <si>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</si>
  <si>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</si>
  <si>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</si>
  <si>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</si>
  <si>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</si>
  <si>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</si>
  <si>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</si>
  <si>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</si>
  <si>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</si>
  <si>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</si>
  <si>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</si>
  <si>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</si>
  <si>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</si>
  <si>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</si>
  <si>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</si>
  <si>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</si>
  <si>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</si>
  <si>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</si>
  <si>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</si>
  <si>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</si>
  <si>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</si>
  <si>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</si>
  <si>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</si>
  <si>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</si>
  <si>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</si>
  <si>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</si>
  <si>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</si>
  <si>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</si>
  <si>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</si>
  <si>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</si>
  <si>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</si>
  <si>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</si>
  <si>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</si>
  <si>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</si>
  <si>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</si>
  <si>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</si>
  <si>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</si>
  <si>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</si>
  <si>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</si>
  <si>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</si>
  <si>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</si>
  <si>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</si>
  <si>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</si>
  <si>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</si>
  <si>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</si>
  <si>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</si>
  <si>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</si>
  <si>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</si>
  <si>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</si>
  <si>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</si>
  <si>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</si>
  <si>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</si>
  <si>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</si>
  <si>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</si>
  <si>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</si>
  <si>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</si>
  <si>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</si>
  <si>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</si>
  <si>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</si>
  <si>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</si>
  <si>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</si>
  <si>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</si>
  <si>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</si>
  <si>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</si>
  <si>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</si>
  <si>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</si>
  <si>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</si>
  <si>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</si>
  <si>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</si>
  <si>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</si>
  <si>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</si>
  <si>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</si>
  <si>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</si>
  <si>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</si>
  <si>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</si>
  <si>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</si>
  <si>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</si>
  <si>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</si>
  <si>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</si>
  <si>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</si>
  <si>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</si>
  <si>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</si>
  <si>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</si>
  <si>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</si>
  <si>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</si>
  <si>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</si>
  <si>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</si>
  <si>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</si>
  <si>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</si>
  <si>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</si>
  <si>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</si>
  <si>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</si>
  <si>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</si>
  <si>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</si>
  <si>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</si>
  <si>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</si>
  <si>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</si>
  <si>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</si>
  <si>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</si>
  <si>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</si>
  <si>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</si>
  <si>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</si>
  <si>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</si>
  <si>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</si>
  <si>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</si>
  <si>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</si>
  <si>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</si>
  <si>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</si>
  <si>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</si>
  <si>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</si>
  <si>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</si>
  <si>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</si>
  <si>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</si>
  <si>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</si>
  <si>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</si>
  <si>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</si>
  <si>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</si>
  <si>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</si>
  <si>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</si>
  <si>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</si>
  <si>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</si>
  <si>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</si>
  <si>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</si>
  <si>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</si>
  <si>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</si>
  <si>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</si>
  <si>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</si>
  <si>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</si>
  <si>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</si>
  <si>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</si>
  <si>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</si>
  <si>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</si>
  <si>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</si>
  <si>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</si>
  <si>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</si>
  <si>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</si>
  <si>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</si>
  <si>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</si>
  <si>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</si>
  <si>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</si>
  <si>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</si>
  <si>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</si>
  <si>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</si>
  <si>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</si>
  <si>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</si>
  <si>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</si>
  <si>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</si>
  <si>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</si>
  <si>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</si>
  <si>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</si>
  <si>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</si>
  <si>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</si>
  <si>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</si>
  <si>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</si>
  <si>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</si>
  <si>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</si>
  <si>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</si>
  <si>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</si>
  <si>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</si>
  <si>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</si>
  <si>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</si>
  <si>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</si>
  <si>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</si>
  <si>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</si>
  <si>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</si>
  <si>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</si>
  <si>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</si>
  <si>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</si>
  <si>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</si>
  <si>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</si>
  <si>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</si>
  <si>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</si>
  <si>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</si>
  <si>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</si>
  <si>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</si>
  <si>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</si>
  <si>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</si>
  <si>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</si>
  <si>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</si>
  <si>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</si>
  <si>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</si>
  <si>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</si>
  <si>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</si>
  <si>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</si>
  <si>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</si>
  <si>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</si>
  <si>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</si>
  <si>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</si>
  <si>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</si>
  <si>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</si>
  <si>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</si>
  <si>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</si>
  <si>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</si>
  <si>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</si>
  <si>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</si>
  <si>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</si>
  <si>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</si>
  <si>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</si>
  <si>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</si>
  <si>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</si>
  <si>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</si>
  <si>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</si>
  <si>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</si>
  <si>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</si>
  <si>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</si>
  <si>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</si>
  <si>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</si>
  <si>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</si>
  <si>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</si>
  <si>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</si>
  <si>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</si>
  <si>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</si>
  <si>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</si>
  <si>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</si>
  <si>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</si>
  <si>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</si>
  <si>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</si>
  <si>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</si>
  <si>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</si>
  <si>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</si>
  <si>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</si>
  <si>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</si>
  <si>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</si>
  <si>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</si>
  <si>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</si>
  <si>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</si>
  <si>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</si>
  <si>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</si>
  <si>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</si>
  <si>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</si>
  <si>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</si>
  <si>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</si>
  <si>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</si>
  <si>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</si>
  <si>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</si>
  <si>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</si>
  <si>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</si>
  <si>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</si>
  <si>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</si>
  <si>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</si>
  <si>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</si>
  <si>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</si>
  <si>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</si>
  <si>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</si>
  <si>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</si>
  <si>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</si>
  <si>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</si>
  <si>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</si>
  <si>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</si>
  <si>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</si>
  <si>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</si>
  <si>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</si>
  <si>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</si>
  <si>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</si>
  <si>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</si>
  <si>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</si>
  <si>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</si>
  <si>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</si>
  <si>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</si>
  <si>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</si>
  <si>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</si>
  <si>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</si>
  <si>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</si>
  <si>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</si>
  <si>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</si>
  <si>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</si>
  <si>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</si>
  <si>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</si>
  <si>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</si>
  <si>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</si>
  <si>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</si>
  <si>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</si>
  <si>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</si>
  <si>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</si>
  <si>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</si>
  <si>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</si>
  <si>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</si>
  <si>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</si>
  <si>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</si>
  <si>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</si>
  <si>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</si>
  <si>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</si>
  <si>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</si>
  <si>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</si>
  <si>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</si>
  <si>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</si>
  <si>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</si>
  <si>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</si>
  <si>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</si>
  <si>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</si>
  <si>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</si>
  <si>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</si>
  <si>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</si>
  <si>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</si>
  <si>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</si>
  <si>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</si>
  <si>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</si>
  <si>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</si>
  <si>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</si>
  <si>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</si>
  <si>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</si>
  <si>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</si>
  <si>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</si>
  <si>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</si>
  <si>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</si>
  <si>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</si>
  <si>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</si>
  <si>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</si>
  <si>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</si>
  <si>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</si>
  <si>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</si>
  <si>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</si>
  <si>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</si>
  <si>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</si>
  <si>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</si>
  <si>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</si>
  <si>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</si>
  <si>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</si>
  <si>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</si>
  <si>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</si>
  <si>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</si>
  <si>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</si>
  <si>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</si>
  <si>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</si>
  <si>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</si>
  <si>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</si>
  <si>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</si>
  <si>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</si>
  <si>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</si>
  <si>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</si>
  <si>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</si>
  <si>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</si>
  <si>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</si>
  <si>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</si>
  <si>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</si>
  <si>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</si>
  <si>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</si>
  <si>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</si>
  <si>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</si>
  <si>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</si>
  <si>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</si>
  <si>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</si>
  <si>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</si>
  <si>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</si>
  <si>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</si>
  <si>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</si>
  <si>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</si>
  <si>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</si>
  <si>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</si>
  <si>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</si>
  <si>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</si>
  <si>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</si>
  <si>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</si>
  <si>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</si>
  <si>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</si>
  <si>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</si>
  <si>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</si>
  <si>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</si>
  <si>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</si>
  <si>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</si>
  <si>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</si>
  <si>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</si>
  <si>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</si>
  <si>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</si>
  <si>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</si>
  <si>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</si>
  <si>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</si>
  <si>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</si>
  <si>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</si>
  <si>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</si>
  <si>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</si>
  <si>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</si>
  <si>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</si>
  <si>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</si>
  <si>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</si>
  <si>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</si>
  <si>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</si>
  <si>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</si>
  <si>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</si>
  <si>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</si>
  <si>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</si>
  <si>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</si>
  <si>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</si>
  <si>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</si>
  <si>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</si>
  <si>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</si>
  <si>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</si>
  <si>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</si>
  <si>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</si>
  <si>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</si>
  <si>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</si>
  <si>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</si>
  <si>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</si>
  <si>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</si>
  <si>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</si>
  <si>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</si>
  <si>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</si>
  <si>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</si>
  <si>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</si>
  <si>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</si>
  <si>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</si>
  <si>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</si>
  <si>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</si>
  <si>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</si>
  <si>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</si>
  <si>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</si>
  <si>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</si>
  <si>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</si>
  <si>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</si>
  <si>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</si>
  <si>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</si>
  <si>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</si>
  <si>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</si>
  <si>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</si>
  <si>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</si>
  <si>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</si>
  <si>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</si>
  <si>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</si>
  <si>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</si>
  <si>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</si>
  <si>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</si>
  <si>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</si>
  <si>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</si>
  <si>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</si>
  <si>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</si>
  <si>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</si>
  <si>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</si>
  <si>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</si>
  <si>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</si>
  <si>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</si>
  <si>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</si>
  <si>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</si>
  <si>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</si>
  <si>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</si>
  <si>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</si>
  <si>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</si>
  <si>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</si>
  <si>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</si>
  <si>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</si>
  <si>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</si>
  <si>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</si>
  <si>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</si>
  <si>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</si>
  <si>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</si>
  <si>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</si>
  <si>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</si>
  <si>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</si>
  <si>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</si>
  <si>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</si>
  <si>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</si>
  <si>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</si>
  <si>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</si>
  <si>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</si>
  <si>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</si>
  <si>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</si>
  <si>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</si>
  <si>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</si>
  <si>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</si>
  <si>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</si>
  <si>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</si>
  <si>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</si>
  <si>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</si>
  <si>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</si>
  <si>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</si>
  <si>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</si>
  <si>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</si>
  <si>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</si>
  <si>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</si>
  <si>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</si>
  <si>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</si>
  <si>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</si>
  <si>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</si>
  <si>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</si>
  <si>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</si>
  <si>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</si>
  <si>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</si>
  <si>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</si>
  <si>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</si>
  <si>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</si>
  <si>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</si>
  <si>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</si>
  <si>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</si>
  <si>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</si>
  <si>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</si>
  <si>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</si>
  <si>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</si>
  <si>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</si>
  <si>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</si>
  <si>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</si>
  <si>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</si>
  <si>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</si>
  <si>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</si>
  <si>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</si>
  <si>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</si>
  <si>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</si>
  <si>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</si>
  <si>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</si>
  <si>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</si>
  <si>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</si>
  <si>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</si>
  <si>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</si>
  <si>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</si>
  <si>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</si>
  <si>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</si>
  <si>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</si>
  <si>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</si>
  <si>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</si>
  <si>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</si>
  <si>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</si>
  <si>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</si>
  <si>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</si>
  <si>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</si>
  <si>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</si>
  <si>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</si>
  <si>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</si>
  <si>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</si>
  <si>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</si>
  <si>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</si>
  <si>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</si>
  <si>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</si>
  <si>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</si>
  <si>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</si>
  <si>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</si>
  <si>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</si>
  <si>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</si>
  <si>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</si>
  <si>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</si>
  <si>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</si>
  <si>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</si>
  <si>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</si>
  <si>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</si>
  <si>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</si>
  <si>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</si>
  <si>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</si>
  <si>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</si>
  <si>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</si>
  <si>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</si>
  <si>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</si>
  <si>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</si>
  <si>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</si>
  <si>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</si>
  <si>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</si>
  <si>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</si>
  <si>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</si>
  <si>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</si>
  <si>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</si>
  <si>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</si>
  <si>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</si>
  <si>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</si>
  <si>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</si>
  <si>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</si>
  <si>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</si>
  <si>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</si>
  <si>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</si>
  <si>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</si>
  <si>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</si>
  <si>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</si>
  <si>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</si>
  <si>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</si>
  <si>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</si>
  <si>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</si>
  <si>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</si>
  <si>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</si>
  <si>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</si>
  <si>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</si>
  <si>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</si>
  <si>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</si>
  <si>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</si>
  <si>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</si>
  <si>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</si>
  <si>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</si>
  <si>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</si>
  <si>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</si>
  <si>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</si>
  <si>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</si>
  <si>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</si>
  <si>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</si>
  <si>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</si>
  <si>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</si>
  <si>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</si>
  <si>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</si>
  <si>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</si>
  <si>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</si>
  <si>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</si>
  <si>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</si>
  <si>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</si>
  <si>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</si>
  <si>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</si>
  <si>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</si>
  <si>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</si>
  <si>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</si>
  <si>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</si>
  <si>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</si>
  <si>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</si>
  <si>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</si>
  <si>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</si>
  <si>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</si>
  <si>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</si>
  <si>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</si>
  <si>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</si>
  <si>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</si>
  <si>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</si>
  <si>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</si>
  <si>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</si>
  <si>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</si>
  <si>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</si>
  <si>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</si>
  <si>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</si>
  <si>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</si>
  <si>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</si>
  <si>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</si>
  <si>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</si>
  <si>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</si>
  <si>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</si>
  <si>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</si>
  <si>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</si>
  <si>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</si>
  <si>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</si>
  <si>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</si>
  <si>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</si>
  <si>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</si>
  <si>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</si>
  <si>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</si>
  <si>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</si>
  <si>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</si>
  <si>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</si>
  <si>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</si>
  <si>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</si>
  <si>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</si>
  <si>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</si>
  <si>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</si>
  <si>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</si>
  <si>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</si>
  <si>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</si>
  <si>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</si>
  <si>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</si>
  <si>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</si>
  <si>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</si>
  <si>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</si>
  <si>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</si>
  <si>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</si>
  <si>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</si>
  <si>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</si>
  <si>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</si>
  <si>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</si>
  <si>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</si>
  <si>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</si>
  <si>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</si>
  <si>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</si>
  <si>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</si>
  <si>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</si>
  <si>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</si>
  <si>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</si>
  <si>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</si>
  <si>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</si>
  <si>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</si>
  <si>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</si>
  <si>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</si>
  <si>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</si>
  <si>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</si>
  <si>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</si>
  <si>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</si>
  <si>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</si>
  <si>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</si>
  <si>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</si>
  <si>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</si>
  <si>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</si>
  <si>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</si>
  <si>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</si>
  <si>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</si>
  <si>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</si>
  <si>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</si>
  <si>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</si>
  <si>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</si>
  <si>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</si>
  <si>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</si>
  <si>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</si>
  <si>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</si>
  <si>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</si>
  <si>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</si>
  <si>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</si>
  <si>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</si>
  <si>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</si>
  <si>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</si>
  <si>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</si>
  <si>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</si>
  <si>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</si>
  <si>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</si>
  <si>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</si>
  <si>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</si>
  <si>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</si>
  <si>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</si>
  <si>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</si>
  <si>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</si>
  <si>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</si>
  <si>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</si>
  <si>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</si>
  <si>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</si>
  <si>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</si>
  <si>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</si>
  <si>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</si>
  <si>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</si>
  <si>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</si>
  <si>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</si>
  <si>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</si>
  <si>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</si>
  <si>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</si>
  <si>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</si>
  <si>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</si>
  <si>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</si>
  <si>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</si>
  <si>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</si>
  <si>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</si>
  <si>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</si>
  <si>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</si>
  <si>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</si>
  <si>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</si>
  <si>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</si>
  <si>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</si>
  <si>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</si>
  <si>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</si>
  <si>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</si>
  <si>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</si>
  <si>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</si>
  <si>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</si>
  <si>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</si>
  <si>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</si>
  <si>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</si>
  <si>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</si>
  <si>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</si>
  <si>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</si>
  <si>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</si>
  <si>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</si>
  <si>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</si>
  <si>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</si>
  <si>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</si>
  <si>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</si>
  <si>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</si>
  <si>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</si>
  <si>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</si>
  <si>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</si>
  <si>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</si>
  <si>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</si>
  <si>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</si>
  <si>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</si>
  <si>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</si>
  <si>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</si>
  <si>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</si>
  <si>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</si>
  <si>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</si>
  <si>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</si>
  <si>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</si>
  <si>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</si>
  <si>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</si>
  <si>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</si>
  <si>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</si>
  <si>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</si>
  <si>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</si>
  <si>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</si>
  <si>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</si>
  <si>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</si>
  <si>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</si>
  <si>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</si>
  <si>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</si>
  <si>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</si>
  <si>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</si>
  <si>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</si>
  <si>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</si>
  <si>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</si>
  <si>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</si>
  <si>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</si>
  <si>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</si>
  <si>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</si>
  <si>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</si>
  <si>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</si>
  <si>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</si>
  <si>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</si>
  <si>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</si>
  <si>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</si>
  <si>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</si>
  <si>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</si>
  <si>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</si>
  <si>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</si>
  <si>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</si>
  <si>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</si>
  <si>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</si>
  <si>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</si>
  <si>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</si>
  <si>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</si>
  <si>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</si>
  <si>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</si>
  <si>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</si>
  <si>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</si>
  <si>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</si>
  <si>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</si>
  <si>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</si>
  <si>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</si>
  <si>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</si>
  <si>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</si>
  <si>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</si>
  <si>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</si>
  <si>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</si>
  <si>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</si>
  <si>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</si>
  <si>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</si>
  <si>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</si>
  <si>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</si>
  <si>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</si>
  <si>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</si>
  <si>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</si>
  <si>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</si>
  <si>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</si>
  <si>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</si>
  <si>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</si>
  <si>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</si>
  <si>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</si>
  <si>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</si>
  <si>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</si>
  <si>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</si>
  <si>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</si>
  <si>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</si>
  <si>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</si>
  <si>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</si>
  <si>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</si>
  <si>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</si>
  <si>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</si>
  <si>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</si>
  <si>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</si>
  <si>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</si>
  <si>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</si>
  <si>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</si>
  <si>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</si>
  <si>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</si>
  <si>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</si>
  <si>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</si>
  <si>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</si>
  <si>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</si>
  <si>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</si>
  <si>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</si>
  <si>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</si>
  <si>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</si>
  <si>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</si>
  <si>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</si>
  <si>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</si>
  <si>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</si>
  <si>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</si>
  <si>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</si>
  <si>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</si>
  <si>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</si>
  <si>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</si>
  <si>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</si>
  <si>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</si>
  <si>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</si>
  <si>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</si>
  <si>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</si>
  <si>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</si>
  <si>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</si>
  <si>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</si>
  <si>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</si>
  <si>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</si>
  <si>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</si>
  <si>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</si>
  <si>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</si>
  <si>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</si>
  <si>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</si>
  <si>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</si>
  <si>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</si>
  <si>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</si>
  <si>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</si>
  <si>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</si>
  <si>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</si>
  <si>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</si>
  <si>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</si>
  <si>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</si>
  <si>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</si>
  <si>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</si>
  <si>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</si>
  <si>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</si>
  <si>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</si>
  <si>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</si>
  <si>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</si>
  <si>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</si>
  <si>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</si>
  <si>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</si>
  <si>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</si>
  <si>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</si>
  <si>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</si>
  <si>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</si>
  <si>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</si>
  <si>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</si>
  <si>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</si>
  <si>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</si>
  <si>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</si>
  <si>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</si>
  <si>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</si>
  <si>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</si>
  <si>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</si>
  <si>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</si>
  <si>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</si>
  <si>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</si>
  <si>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</si>
  <si>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</si>
  <si>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</si>
  <si>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</si>
  <si>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</si>
  <si>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</si>
  <si>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</si>
  <si>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</si>
  <si>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</si>
  <si>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</si>
  <si>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</si>
  <si>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</si>
  <si>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</si>
  <si>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</si>
  <si>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</si>
  <si>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</si>
  <si>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</si>
  <si>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</si>
  <si>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</si>
  <si>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</si>
  <si>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</si>
  <si>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</si>
  <si>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</si>
  <si>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</si>
  <si>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</si>
  <si>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</si>
  <si>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</si>
  <si>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</si>
  <si>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</si>
  <si>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</si>
  <si>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</si>
  <si>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</si>
  <si>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</si>
  <si>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</si>
  <si>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</si>
  <si>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</si>
  <si>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</si>
  <si>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</si>
  <si>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</si>
  <si>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</si>
  <si>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</si>
  <si>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</si>
  <si>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</si>
  <si>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</si>
  <si>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</si>
  <si>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</si>
  <si>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</si>
  <si>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</si>
  <si>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</si>
  <si>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</si>
  <si>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</si>
  <si>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</si>
  <si>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</si>
  <si>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</si>
  <si>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</si>
  <si>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</si>
  <si>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</si>
  <si>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</si>
  <si>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</si>
  <si>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</si>
  <si>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</si>
  <si>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</si>
  <si>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</si>
  <si>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</si>
  <si>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</si>
  <si>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</si>
  <si>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</si>
  <si>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</si>
  <si>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</si>
  <si>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</si>
  <si>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</si>
  <si>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</si>
  <si>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</si>
  <si>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</si>
  <si>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</si>
  <si>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</si>
  <si>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</si>
  <si>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</si>
  <si>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</si>
  <si>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</si>
  <si>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</si>
  <si>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</si>
  <si>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</si>
  <si>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</si>
  <si>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</si>
  <si>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</si>
  <si>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</si>
  <si>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</si>
  <si>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</si>
  <si>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</si>
  <si>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</si>
  <si>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</si>
  <si>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</si>
  <si>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</si>
  <si>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</si>
  <si>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</si>
  <si>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</si>
  <si>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</si>
  <si>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</si>
  <si>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</si>
  <si>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</si>
  <si>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</si>
  <si>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</si>
  <si>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</si>
  <si>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</si>
  <si>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</si>
  <si>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</si>
  <si>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</si>
  <si>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</si>
  <si>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</si>
  <si>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</si>
  <si>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</si>
  <si>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</si>
  <si>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</si>
  <si>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</si>
  <si>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</si>
  <si>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</si>
  <si>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</si>
  <si>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</si>
  <si>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</si>
  <si>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</si>
  <si>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</si>
  <si>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</si>
  <si>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</si>
  <si>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</si>
  <si>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</si>
  <si>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</si>
  <si>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</si>
  <si>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</si>
  <si>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</si>
  <si>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</si>
  <si>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</si>
  <si>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</si>
  <si>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</si>
  <si>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</si>
  <si>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</si>
  <si>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</si>
  <si>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</si>
  <si>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</si>
  <si>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</si>
  <si>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</si>
  <si>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</si>
  <si>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</si>
  <si>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</si>
  <si>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</si>
  <si>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</si>
  <si>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</si>
  <si>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</si>
  <si>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</si>
  <si>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</si>
  <si>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</si>
  <si>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</si>
  <si>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</si>
  <si>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</si>
  <si>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</si>
  <si>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</si>
  <si>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</si>
  <si>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</si>
  <si>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</si>
  <si>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</si>
  <si>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</si>
  <si>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</si>
  <si>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</si>
  <si>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</si>
  <si>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</si>
  <si>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</si>
  <si>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</si>
  <si>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</si>
  <si>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</si>
  <si>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</si>
  <si>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</si>
  <si>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</si>
  <si>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</si>
  <si>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</si>
  <si>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</si>
  <si>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</si>
  <si>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</si>
  <si>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</si>
  <si>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</si>
  <si>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</si>
  <si>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</si>
  <si>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</si>
  <si>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</si>
  <si>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</si>
  <si>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</si>
  <si>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</si>
  <si>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</si>
  <si>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</si>
  <si>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</si>
  <si>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</si>
  <si>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</si>
  <si>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</si>
  <si>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</si>
  <si>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</si>
  <si>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</si>
  <si>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</si>
  <si>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</si>
  <si>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</si>
  <si>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</si>
  <si>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</si>
  <si>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</si>
  <si>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</si>
  <si>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</si>
  <si>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</si>
  <si>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</si>
  <si>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</si>
  <si>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</si>
  <si>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</si>
  <si>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</si>
  <si>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</si>
  <si>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</si>
  <si>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</si>
  <si>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</si>
  <si>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</si>
  <si>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</si>
  <si>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</si>
  <si>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</si>
  <si>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</si>
  <si>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</si>
  <si>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</si>
  <si>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</si>
  <si>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</si>
  <si>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</si>
  <si>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</si>
  <si>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</si>
  <si>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</si>
  <si>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</si>
  <si>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</si>
  <si>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</si>
  <si>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</si>
  <si>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</si>
  <si>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</si>
  <si>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</si>
  <si>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</si>
  <si>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</si>
  <si>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</si>
  <si>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</si>
  <si>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</si>
  <si>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</si>
  <si>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</si>
  <si>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</si>
  <si>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</si>
  <si>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</si>
  <si>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</si>
  <si>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</si>
  <si>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</si>
  <si>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</si>
  <si>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</si>
  <si>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</si>
  <si>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</si>
  <si>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</si>
  <si>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</si>
  <si>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</si>
  <si>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</si>
  <si>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</si>
  <si>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</si>
  <si>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</si>
  <si>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</si>
  <si>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</si>
  <si>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</si>
  <si>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</si>
  <si>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</si>
  <si>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</si>
  <si>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</si>
  <si>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</si>
  <si>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</si>
  <si>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</si>
  <si>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</si>
  <si>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</si>
  <si>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</si>
  <si>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</si>
  <si>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</si>
  <si>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</si>
  <si>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</si>
  <si>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</si>
  <si>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</si>
  <si>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</si>
  <si>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</si>
  <si>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</si>
  <si>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</si>
  <si>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</si>
  <si>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</si>
  <si>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</si>
  <si>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</si>
  <si>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</si>
  <si>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</si>
  <si>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</si>
  <si>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</si>
  <si>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</si>
  <si>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</si>
  <si>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</si>
  <si>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</si>
  <si>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</si>
  <si>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</si>
  <si>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</si>
  <si>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</si>
  <si>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</si>
  <si>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</si>
  <si>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</si>
  <si>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</si>
  <si>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</si>
  <si>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</si>
  <si>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</si>
  <si>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</si>
  <si>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</si>
  <si>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</si>
  <si>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</si>
  <si>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</si>
  <si>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</si>
  <si>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</si>
  <si>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</si>
  <si>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</si>
  <si>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</si>
  <si>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</si>
  <si>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</si>
  <si>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</si>
  <si>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</si>
  <si>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</si>
  <si>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</si>
  <si>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</si>
  <si>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</si>
  <si>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</si>
  <si>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</si>
  <si>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</si>
  <si>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</si>
  <si>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</si>
  <si>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</si>
  <si>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</si>
  <si>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</si>
  <si>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</si>
  <si>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</si>
  <si>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</si>
  <si>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</si>
  <si>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</si>
  <si>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</si>
  <si>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</si>
  <si>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</si>
  <si>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</si>
  <si>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</si>
  <si>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</si>
  <si>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</si>
  <si>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</si>
  <si>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</si>
  <si>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</si>
  <si>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</si>
  <si>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</si>
  <si>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</si>
  <si>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</si>
  <si>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</si>
  <si>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</si>
  <si>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</si>
  <si>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</si>
  <si>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</si>
  <si>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</si>
  <si>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</si>
  <si>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</si>
  <si>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</si>
  <si>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</si>
  <si>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</si>
  <si>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</si>
  <si>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</si>
  <si>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</si>
  <si>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</si>
  <si>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</si>
  <si>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</si>
  <si>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</si>
  <si>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</si>
  <si>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</si>
  <si>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</si>
  <si>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</si>
  <si>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</si>
  <si>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</si>
  <si>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</si>
  <si>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</si>
  <si>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</si>
  <si>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</si>
  <si>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</si>
  <si>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</si>
  <si>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</si>
  <si>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</si>
  <si>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</si>
  <si>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</si>
  <si>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</si>
  <si>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</si>
  <si>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</si>
  <si>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</si>
  <si>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</si>
  <si>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</si>
  <si>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</si>
  <si>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</si>
  <si>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</si>
  <si>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</si>
  <si>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</si>
  <si>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</si>
  <si>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</si>
  <si>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</si>
  <si>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</si>
  <si>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</si>
  <si>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</si>
  <si>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</si>
  <si>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</si>
  <si>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</si>
  <si>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</si>
  <si>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</si>
  <si>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</si>
  <si>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</si>
  <si>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</si>
  <si>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</si>
  <si>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</si>
  <si>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</si>
  <si>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</si>
  <si>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</si>
  <si>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</si>
  <si>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</si>
  <si>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</si>
  <si>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</si>
  <si>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</si>
  <si>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</si>
  <si>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</si>
  <si>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</si>
  <si>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</si>
  <si>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</si>
  <si>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</si>
  <si>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</si>
  <si>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</si>
  <si>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</si>
  <si>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</si>
  <si>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</si>
  <si>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</si>
  <si>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</si>
  <si>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</si>
  <si>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</si>
  <si>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</si>
  <si>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</si>
  <si>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</si>
  <si>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</si>
  <si>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</si>
  <si>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</si>
  <si>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</si>
  <si>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</si>
  <si>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</si>
  <si>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</si>
  <si>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</si>
  <si>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</si>
  <si>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</si>
  <si>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</si>
  <si>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</si>
  <si>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</si>
  <si>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</si>
  <si>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</si>
  <si>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</si>
  <si>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</si>
  <si>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</si>
  <si>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</si>
  <si>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</si>
  <si>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</si>
  <si>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</si>
  <si>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</si>
  <si>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</si>
  <si>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</si>
  <si>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</si>
  <si>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</si>
  <si>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</si>
  <si>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</si>
  <si>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</si>
  <si>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</si>
  <si>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</si>
  <si>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</si>
  <si>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</si>
  <si>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</si>
  <si>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</si>
  <si>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</si>
  <si>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</si>
  <si>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</si>
  <si>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</si>
  <si>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</si>
  <si>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</si>
  <si>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</si>
  <si>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</si>
  <si>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</si>
  <si>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</si>
  <si>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</si>
  <si>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</si>
  <si>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</si>
  <si>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</si>
  <si>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</si>
  <si>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</si>
  <si>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</si>
  <si>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</si>
  <si>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</si>
  <si>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</si>
  <si>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</si>
  <si>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</si>
  <si>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</si>
  <si>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</si>
  <si>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</si>
  <si>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</si>
  <si>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</si>
  <si>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</si>
  <si>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</si>
  <si>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</si>
  <si>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</si>
  <si>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</si>
  <si>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</si>
  <si>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</si>
  <si>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</si>
  <si>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</si>
  <si>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</si>
  <si>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</si>
  <si>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</si>
  <si>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</si>
  <si>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</si>
  <si>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</si>
  <si>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</si>
  <si>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</si>
  <si>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</si>
  <si>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</si>
  <si>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</si>
  <si>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</si>
  <si>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</si>
  <si>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</si>
  <si>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</si>
  <si>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</si>
  <si>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</si>
  <si>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</si>
  <si>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</si>
  <si>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</si>
  <si>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</si>
  <si>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</si>
  <si>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</si>
  <si>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</si>
  <si>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</si>
  <si>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</si>
  <si>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</si>
  <si>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</si>
  <si>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</si>
  <si>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</si>
  <si>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</si>
  <si>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</si>
  <si>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</si>
  <si>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</si>
  <si>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</si>
  <si>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</si>
  <si>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</si>
  <si>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</si>
  <si>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</si>
  <si>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</si>
  <si>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</si>
  <si>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</si>
  <si>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</si>
  <si>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</si>
  <si>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</si>
  <si>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</si>
  <si>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</si>
  <si>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</si>
  <si>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</si>
  <si>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</si>
  <si>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</si>
  <si>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</si>
  <si>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</si>
  <si>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</si>
  <si>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</si>
  <si>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</si>
  <si>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</si>
  <si>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</si>
  <si>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</si>
  <si>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</si>
  <si>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</si>
  <si>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</si>
  <si>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</si>
  <si>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</si>
  <si>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</si>
  <si>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</si>
  <si>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</si>
  <si>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</si>
  <si>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</si>
  <si>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</si>
  <si>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</si>
  <si>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</si>
  <si>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</si>
  <si>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</si>
  <si>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</si>
  <si>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</si>
  <si>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</si>
  <si>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</si>
  <si>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</si>
  <si>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</si>
  <si>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</si>
  <si>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</si>
  <si>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</si>
  <si>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</si>
  <si>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</si>
  <si>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</si>
  <si>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</si>
  <si>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</si>
  <si>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</si>
  <si>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</si>
  <si>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</si>
  <si>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</si>
  <si>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</si>
  <si>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</si>
  <si>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</si>
  <si>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</si>
  <si>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</si>
  <si>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</si>
  <si>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</si>
  <si>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</si>
  <si>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</si>
  <si>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</si>
  <si>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</si>
  <si>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</si>
  <si>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</si>
  <si>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</si>
  <si>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</si>
  <si>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</si>
  <si>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</si>
  <si>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</si>
  <si>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</si>
  <si>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</si>
  <si>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</si>
  <si>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</si>
  <si>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</si>
  <si>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</si>
  <si>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</si>
  <si>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</si>
  <si>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</si>
  <si>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</si>
  <si>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</si>
  <si>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</si>
  <si>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</si>
  <si>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</si>
  <si>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</si>
  <si>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</si>
  <si>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</si>
  <si>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</si>
  <si>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</si>
  <si>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</si>
  <si>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</si>
  <si>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</si>
  <si>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</si>
  <si>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</si>
  <si>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</si>
  <si>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</si>
  <si>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</si>
  <si>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</si>
  <si>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</si>
  <si>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</si>
  <si>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</si>
  <si>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</si>
  <si>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</si>
  <si>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</si>
  <si>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</si>
  <si>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</si>
  <si>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</si>
  <si>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</si>
  <si>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</si>
  <si>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</si>
  <si>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</si>
  <si>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</si>
  <si>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</si>
  <si>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</si>
  <si>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</si>
  <si>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</si>
  <si>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</si>
  <si>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</si>
  <si>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</si>
  <si>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</si>
  <si>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</si>
  <si>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</si>
  <si>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</si>
  <si>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</si>
  <si>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</si>
  <si>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</si>
  <si>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</si>
  <si>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</si>
  <si>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</si>
  <si>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</si>
  <si>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</si>
  <si>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</si>
  <si>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</si>
  <si>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</si>
  <si>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</si>
  <si>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</si>
  <si>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</si>
  <si>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</si>
  <si>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</si>
  <si>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</si>
  <si>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</si>
  <si>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</si>
  <si>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</si>
  <si>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</si>
  <si>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</si>
  <si>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</si>
  <si>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</si>
  <si>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</si>
  <si>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</si>
  <si>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</si>
  <si>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</si>
  <si>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</si>
  <si>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</si>
  <si>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</si>
  <si>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</si>
  <si>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</si>
  <si>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</si>
  <si>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</si>
  <si>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</si>
  <si>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</si>
  <si>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</si>
  <si>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</si>
  <si>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</si>
  <si>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</si>
  <si>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</si>
  <si>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</si>
  <si>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</si>
  <si>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</si>
  <si>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</si>
  <si>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</si>
  <si>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</si>
  <si>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</si>
  <si>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</si>
  <si>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</si>
  <si>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</si>
  <si>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</si>
  <si>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</si>
  <si>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</si>
  <si>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</si>
  <si>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</si>
  <si>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</si>
  <si>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</si>
  <si>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</si>
  <si>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</si>
  <si>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</si>
  <si>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</si>
  <si>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</si>
  <si>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</si>
  <si>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</si>
  <si>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</si>
  <si>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</si>
  <si>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</si>
  <si>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</si>
  <si>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</si>
  <si>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</si>
  <si>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</si>
  <si>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</si>
  <si>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</si>
  <si>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</si>
  <si>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</si>
  <si>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</si>
  <si>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</si>
  <si>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</si>
  <si>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</si>
  <si>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</si>
  <si>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</si>
  <si>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</si>
  <si>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</si>
  <si>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</si>
  <si>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</si>
  <si>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</si>
  <si>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</si>
  <si>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</si>
  <si>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</si>
  <si>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</si>
  <si>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</si>
  <si>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</si>
  <si>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</si>
  <si>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</si>
  <si>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</si>
  <si>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</si>
  <si>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</si>
  <si>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</si>
  <si>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</si>
  <si>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</si>
  <si>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</si>
  <si>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</si>
  <si>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</si>
  <si>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</si>
  <si>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</si>
  <si>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</si>
  <si>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</si>
  <si>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</si>
  <si>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</si>
  <si>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</si>
  <si>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</si>
  <si>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</si>
  <si>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</si>
  <si>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</si>
  <si>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</si>
  <si>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</si>
  <si>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</si>
  <si>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</si>
  <si>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</si>
  <si>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</si>
  <si>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</si>
  <si>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</si>
  <si>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</si>
  <si>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</si>
  <si>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</si>
  <si>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</si>
  <si>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</si>
  <si>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</si>
  <si>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</si>
  <si>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</si>
  <si>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</si>
  <si>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</si>
  <si>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</si>
  <si>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</si>
  <si>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</si>
  <si>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</si>
  <si>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</si>
  <si>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</si>
  <si>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</si>
  <si>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</si>
  <si>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</si>
  <si>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</si>
  <si>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</si>
  <si>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</si>
  <si>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</si>
  <si>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</si>
  <si>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</si>
  <si>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</si>
  <si>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</si>
  <si>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</si>
  <si>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</si>
  <si>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</si>
  <si>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</si>
  <si>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</si>
  <si>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</si>
  <si>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</si>
  <si>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</si>
  <si>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</si>
  <si>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</si>
  <si>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</si>
  <si>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</si>
  <si>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</si>
  <si>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</si>
  <si>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</si>
  <si>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</si>
  <si>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</si>
  <si>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</si>
  <si>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</si>
  <si>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</si>
  <si>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</si>
  <si>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</si>
  <si>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</si>
  <si>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</si>
  <si>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</si>
  <si>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</si>
  <si>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</si>
  <si>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</si>
  <si>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</si>
  <si>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</si>
  <si>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</si>
  <si>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</si>
  <si>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</si>
  <si>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</si>
  <si>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</si>
  <si>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</si>
  <si>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</si>
  <si>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</si>
  <si>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</si>
  <si>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</si>
  <si>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</si>
  <si>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</si>
  <si>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</si>
  <si>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</si>
  <si>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</si>
  <si>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</si>
  <si>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</si>
  <si>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</si>
  <si>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</si>
  <si>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</si>
  <si>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</si>
  <si>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</si>
  <si>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</si>
  <si>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</si>
  <si>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</si>
  <si>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</si>
  <si>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</si>
  <si>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</si>
  <si>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</si>
  <si>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</si>
  <si>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</si>
  <si>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</si>
  <si>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</si>
  <si>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</si>
  <si>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</si>
  <si>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</si>
  <si>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</si>
  <si>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</si>
  <si>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</si>
  <si>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</si>
  <si>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</si>
  <si>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</si>
  <si>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</si>
  <si>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</si>
  <si>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</si>
  <si>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</si>
  <si>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</si>
  <si>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</si>
  <si>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</si>
  <si>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</si>
  <si>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</si>
  <si>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</si>
  <si>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</si>
  <si>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</si>
  <si>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</si>
  <si>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</si>
  <si>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</si>
  <si>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</si>
  <si>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</si>
  <si>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</si>
  <si>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</si>
  <si>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</si>
  <si>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</si>
  <si>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</si>
  <si>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</si>
  <si>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</si>
  <si>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</si>
  <si>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</si>
  <si>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</si>
  <si>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</si>
  <si>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</si>
  <si>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</si>
  <si>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</si>
  <si>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</si>
  <si>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</si>
  <si>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</si>
  <si>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</si>
  <si>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</si>
  <si>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</si>
  <si>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</si>
  <si>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</si>
  <si>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</si>
  <si>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</si>
  <si>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</si>
  <si>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</si>
  <si>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</si>
  <si>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</si>
  <si>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</si>
  <si>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</si>
  <si>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</si>
  <si>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</si>
  <si>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</si>
  <si>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</si>
  <si>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</si>
  <si>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</si>
  <si>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</si>
  <si>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</si>
  <si>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</si>
  <si>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</si>
  <si>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</si>
  <si>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</si>
  <si>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</si>
  <si>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</si>
  <si>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</si>
  <si>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</si>
  <si>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</si>
  <si>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</si>
  <si>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</si>
  <si>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</si>
  <si>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</si>
  <si>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</si>
  <si>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</si>
  <si>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</si>
  <si>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</si>
  <si>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</si>
  <si>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</si>
  <si>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</si>
  <si>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</si>
  <si>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</si>
  <si>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</si>
  <si>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</si>
  <si>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</si>
  <si>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</si>
  <si>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</si>
  <si>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</si>
  <si>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</si>
  <si>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</si>
  <si>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</si>
  <si>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</si>
  <si>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</si>
  <si>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</si>
  <si>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</si>
  <si>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</si>
  <si>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</si>
  <si>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</si>
  <si>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</si>
  <si>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</si>
  <si>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</si>
  <si>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</si>
  <si>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</si>
  <si>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</si>
  <si>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</si>
  <si>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</si>
  <si>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</si>
  <si>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</si>
  <si>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</si>
  <si>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</si>
  <si>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</si>
  <si>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</si>
  <si>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</si>
  <si>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</si>
  <si>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</si>
  <si>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</si>
  <si>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</si>
  <si>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</si>
  <si>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</si>
  <si>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</si>
  <si>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</si>
  <si>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</si>
  <si>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</si>
  <si>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</si>
  <si>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</si>
  <si>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</si>
  <si>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</si>
  <si>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</si>
  <si>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</si>
  <si>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</si>
  <si>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</si>
  <si>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</si>
  <si>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</si>
  <si>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</si>
  <si>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</si>
  <si>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</si>
  <si>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</si>
  <si>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</si>
  <si>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</si>
  <si>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</si>
  <si>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</si>
  <si>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</si>
  <si>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</si>
  <si>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</si>
  <si>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</si>
  <si>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</si>
  <si>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</si>
  <si>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</si>
  <si>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</si>
  <si>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</si>
  <si>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</si>
  <si>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</si>
  <si>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</si>
  <si>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</si>
  <si>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</si>
  <si>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</si>
  <si>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</si>
  <si>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</si>
  <si>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</si>
  <si>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</si>
  <si>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</si>
  <si>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</si>
  <si>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</si>
  <si>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</si>
  <si>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</si>
  <si>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</si>
  <si>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</si>
  <si>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</si>
  <si>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</si>
  <si>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</si>
  <si>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</si>
  <si>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</si>
  <si>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</si>
  <si>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</si>
  <si>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</si>
  <si>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</si>
  <si>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</si>
  <si>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</si>
  <si>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</si>
  <si>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</si>
  <si>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</si>
  <si>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</si>
  <si>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</si>
  <si>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</si>
  <si>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</si>
  <si>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</si>
  <si>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</si>
  <si>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</si>
  <si>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</si>
  <si>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</si>
  <si>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</si>
  <si>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</si>
  <si>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</si>
  <si>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</si>
  <si>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</si>
  <si>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</si>
  <si>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</si>
  <si>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</si>
  <si>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</si>
  <si>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</si>
  <si>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</si>
  <si>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</si>
  <si>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</si>
  <si>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</si>
  <si>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</si>
  <si>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</si>
  <si>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</si>
  <si>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</si>
  <si>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</si>
  <si>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</si>
  <si>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</si>
  <si>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</si>
  <si>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</si>
  <si>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</si>
  <si>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</si>
  <si>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</si>
  <si>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</si>
  <si>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</si>
  <si>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</si>
  <si>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</si>
  <si>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</si>
  <si>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</si>
  <si>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</si>
  <si>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</si>
  <si>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</si>
  <si>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</si>
  <si>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</si>
  <si>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</si>
  <si>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</si>
  <si>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</si>
  <si>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</si>
  <si>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</si>
  <si>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</si>
  <si>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</si>
  <si>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</si>
  <si>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</si>
  <si>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</si>
  <si>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</si>
  <si>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</si>
  <si>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</si>
  <si>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</si>
  <si>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</si>
  <si>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</si>
  <si>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</si>
  <si>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</si>
  <si>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</si>
  <si>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</si>
  <si>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</si>
  <si>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</si>
  <si>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</si>
  <si>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</si>
  <si>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</si>
  <si>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</si>
  <si>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</si>
  <si>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</si>
  <si>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</si>
  <si>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</si>
  <si>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</si>
  <si>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</si>
  <si>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</si>
  <si>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</si>
  <si>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</si>
  <si>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</si>
  <si>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</si>
  <si>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</si>
  <si>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</si>
  <si>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</si>
  <si>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</si>
  <si>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</si>
  <si>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</si>
  <si>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</si>
  <si>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</si>
  <si>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</si>
  <si>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</si>
  <si>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</si>
  <si>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</si>
  <si>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</si>
  <si>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</si>
  <si>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</si>
  <si>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</si>
  <si>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</si>
  <si>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</si>
  <si>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</si>
  <si>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</si>
  <si>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</si>
  <si>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</si>
  <si>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</si>
  <si>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</si>
  <si>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</si>
  <si>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</si>
  <si>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</si>
  <si>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</si>
  <si>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</si>
  <si>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</si>
  <si>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</si>
  <si>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</si>
  <si>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</si>
  <si>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</si>
  <si>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</si>
  <si>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</si>
  <si>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</si>
  <si>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</si>
  <si>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</si>
  <si>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</si>
  <si>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</si>
  <si>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</si>
  <si>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</si>
  <si>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</si>
  <si>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</si>
  <si>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</si>
  <si>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</si>
  <si>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</si>
  <si>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</si>
  <si>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</si>
  <si>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</si>
  <si>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</si>
  <si>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</si>
  <si>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</si>
  <si>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</si>
  <si>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</si>
  <si>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</si>
  <si>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</si>
  <si>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</si>
  <si>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</si>
  <si>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</si>
  <si>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</si>
  <si>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</si>
  <si>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</si>
  <si>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</si>
  <si>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</si>
  <si>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</si>
  <si>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</si>
  <si>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</si>
  <si>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</si>
  <si>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</si>
  <si>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</si>
  <si>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</si>
  <si>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</si>
  <si>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</si>
  <si>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</si>
  <si>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</si>
  <si>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</si>
  <si>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</si>
  <si>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</si>
  <si>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</si>
  <si>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</si>
  <si>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</si>
  <si>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</si>
  <si>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</si>
  <si>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</si>
  <si>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</si>
  <si>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</si>
  <si>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</si>
  <si>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</si>
  <si>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</si>
  <si>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</si>
  <si>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</si>
  <si>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</si>
  <si>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</si>
  <si>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</si>
  <si>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</si>
  <si>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</si>
  <si>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</si>
  <si>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</si>
  <si>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</si>
  <si>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</si>
  <si>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</si>
  <si>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</si>
  <si>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</si>
  <si>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</si>
  <si>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</si>
  <si>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</si>
  <si>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</si>
  <si>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</si>
  <si>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</si>
  <si>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</si>
  <si>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</si>
  <si>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</si>
  <si>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</si>
  <si>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</si>
  <si>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</si>
  <si>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</si>
  <si>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</si>
  <si>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</si>
  <si>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</si>
  <si>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</si>
  <si>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</si>
  <si>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</si>
  <si>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</si>
  <si>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</si>
  <si>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</si>
  <si>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</si>
  <si>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</si>
  <si>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</si>
  <si>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</si>
  <si>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</si>
  <si>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</si>
  <si>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</si>
  <si>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</si>
  <si>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</si>
  <si>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</si>
  <si>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</si>
  <si>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</si>
  <si>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</si>
  <si>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</si>
  <si>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</si>
  <si>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</si>
  <si>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</si>
  <si>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</si>
  <si>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</si>
  <si>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</si>
  <si>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</si>
  <si>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</si>
  <si>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</si>
  <si>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</si>
  <si>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</si>
  <si>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</si>
  <si>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</si>
  <si>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</si>
  <si>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</si>
  <si>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</si>
  <si>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</si>
  <si>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</si>
  <si>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</si>
  <si>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</si>
  <si>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</si>
  <si>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</si>
  <si>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</si>
  <si>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</si>
  <si>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</si>
  <si>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</si>
  <si>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</si>
  <si>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</si>
  <si>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</si>
  <si>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</si>
  <si>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</si>
  <si>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</si>
  <si>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</si>
  <si>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</si>
  <si>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</si>
  <si>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</si>
  <si>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</si>
  <si>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</si>
  <si>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</si>
  <si>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</si>
  <si>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</si>
  <si>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</si>
  <si>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</si>
  <si>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</si>
  <si>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</si>
  <si>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</si>
  <si>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</si>
  <si>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</si>
  <si>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</si>
  <si>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</si>
  <si>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</si>
  <si>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</si>
  <si>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</si>
  <si>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</si>
  <si>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</si>
  <si>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</si>
  <si>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</si>
  <si>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</si>
  <si>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</si>
  <si>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</si>
  <si>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</si>
  <si>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</si>
  <si>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</si>
  <si>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</si>
  <si>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</si>
  <si>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</si>
  <si>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</si>
  <si>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</si>
  <si>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</si>
  <si>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</si>
  <si>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</si>
  <si>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</si>
  <si>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</si>
  <si>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</si>
  <si>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</si>
  <si>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</si>
  <si>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</si>
  <si>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</si>
  <si>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</si>
  <si>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</si>
  <si>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</si>
  <si>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</si>
  <si>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</si>
  <si>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</si>
  <si>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</si>
  <si>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</si>
  <si>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</si>
  <si>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</si>
  <si>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</si>
  <si>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</si>
  <si>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</si>
  <si>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</si>
  <si>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</si>
  <si>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</si>
  <si>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</si>
  <si>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</si>
  <si>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</si>
  <si>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</si>
  <si>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</si>
  <si>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</si>
  <si>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</si>
  <si>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</si>
  <si>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</si>
  <si>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</si>
  <si>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</si>
  <si>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</si>
  <si>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</si>
  <si>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</si>
  <si>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</si>
  <si>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</si>
  <si>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</si>
  <si>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</si>
  <si>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</si>
  <si>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</si>
  <si>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</si>
  <si>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</si>
  <si>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</si>
  <si>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</si>
  <si>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</si>
  <si>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</si>
  <si>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</si>
  <si>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</si>
  <si>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</si>
  <si>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</si>
  <si>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</si>
  <si>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</si>
  <si>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</si>
  <si>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</si>
  <si>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</si>
  <si>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</si>
  <si>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</si>
  <si>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</si>
  <si>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</si>
  <si>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</si>
  <si>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</si>
  <si>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</si>
  <si>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</si>
  <si>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</si>
  <si>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</si>
  <si>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</si>
  <si>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</si>
  <si>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</si>
  <si>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</si>
  <si>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</si>
  <si>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</si>
  <si>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</si>
  <si>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</si>
  <si>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</si>
  <si>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</si>
  <si>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</si>
  <si>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</si>
  <si>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</si>
  <si>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</si>
  <si>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</si>
  <si>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</si>
  <si>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</si>
  <si>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</si>
  <si>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</si>
  <si>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</si>
  <si>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</si>
  <si>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</si>
  <si>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</si>
  <si>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</si>
  <si>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</si>
  <si>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</si>
  <si>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</si>
  <si>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</si>
  <si>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</si>
  <si>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</si>
  <si>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</si>
  <si>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</si>
  <si>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</si>
  <si>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</si>
  <si>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</si>
  <si>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</si>
  <si>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</si>
  <si>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</si>
  <si>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</si>
  <si>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</si>
  <si>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</si>
  <si>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</si>
  <si>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</si>
  <si>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</si>
  <si>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</si>
  <si>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</si>
  <si>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</si>
  <si>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</si>
  <si>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</si>
  <si>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</si>
  <si>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</si>
  <si>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</si>
  <si>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</si>
  <si>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</si>
  <si>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</si>
  <si>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</si>
  <si>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</si>
  <si>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</si>
  <si>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</si>
  <si>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</si>
  <si>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</si>
  <si>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</si>
  <si>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</si>
  <si>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</si>
  <si>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</si>
  <si>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</si>
  <si>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</si>
  <si>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</si>
  <si>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</si>
  <si>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</si>
  <si>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</si>
  <si>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</si>
  <si>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</si>
  <si>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</si>
  <si>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</si>
  <si>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</si>
  <si>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</si>
  <si>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</si>
  <si>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</si>
  <si>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</si>
  <si>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</si>
  <si>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</si>
  <si>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</si>
  <si>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</si>
  <si>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</si>
  <si>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</si>
  <si>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</si>
  <si>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</si>
  <si>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</si>
  <si>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</si>
  <si>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</si>
  <si>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</si>
  <si>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</si>
  <si>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</si>
  <si>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</si>
  <si>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</si>
  <si>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</si>
  <si>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</si>
  <si>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</si>
  <si>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</si>
  <si>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</si>
  <si>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</si>
  <si>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</si>
  <si>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</si>
  <si>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</si>
  <si>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</si>
  <si>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</si>
  <si>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</si>
  <si>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</si>
  <si>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</si>
  <si>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</si>
  <si>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</si>
  <si>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</si>
  <si>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</si>
  <si>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</si>
  <si>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</si>
  <si>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</si>
  <si>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</si>
  <si>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</si>
  <si>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</si>
  <si>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</si>
  <si>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</si>
  <si>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</si>
  <si>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</si>
  <si>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</si>
  <si>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</si>
  <si>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</si>
  <si>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</si>
  <si>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</si>
  <si>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</si>
  <si>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</si>
  <si>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</si>
  <si>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</si>
  <si>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</si>
  <si>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</si>
  <si>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</si>
  <si>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</si>
  <si>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</si>
  <si>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</si>
  <si>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</si>
  <si>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</si>
  <si>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</si>
  <si>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</si>
  <si>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</si>
  <si>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</si>
  <si>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</si>
  <si>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</si>
  <si>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</si>
  <si>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</si>
  <si>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</si>
  <si>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</si>
  <si>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</si>
  <si>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</si>
  <si>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</si>
  <si>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</si>
  <si>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</si>
  <si>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</si>
  <si>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</si>
  <si>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</si>
  <si>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</si>
  <si>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</si>
  <si>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</si>
  <si>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</si>
  <si>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</si>
  <si>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</si>
  <si>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</si>
  <si>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</si>
  <si>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</si>
  <si>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</si>
  <si>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</si>
  <si>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</si>
  <si>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</si>
  <si>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</si>
  <si>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</si>
  <si>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</si>
  <si>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</si>
  <si>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</si>
  <si>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</si>
  <si>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</si>
  <si>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</si>
  <si>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</si>
  <si>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</si>
  <si>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</si>
  <si>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</si>
  <si>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</si>
  <si>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</si>
  <si>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</si>
  <si>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</si>
  <si>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</si>
  <si>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</si>
  <si>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</si>
  <si>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</si>
  <si>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</si>
  <si>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</si>
  <si>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</si>
  <si>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</si>
  <si>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</si>
  <si>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</si>
  <si>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</si>
  <si>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</si>
  <si>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</si>
  <si>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</si>
  <si>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</si>
  <si>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</si>
  <si>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</si>
  <si>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</si>
  <si>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</si>
  <si>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</si>
  <si>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</si>
  <si>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</si>
  <si>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</si>
  <si>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</si>
  <si>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</si>
  <si>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</si>
  <si>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</si>
  <si>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</si>
  <si>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</si>
  <si>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</si>
  <si>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</si>
  <si>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</si>
  <si>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</si>
  <si>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</si>
  <si>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</si>
  <si>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</si>
  <si>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</si>
  <si>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</si>
  <si>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</si>
  <si>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</si>
  <si>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</si>
  <si>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</si>
  <si>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</si>
  <si>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</si>
  <si>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</si>
  <si>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</si>
  <si>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</si>
  <si>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</si>
  <si>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</si>
  <si>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</si>
  <si>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</si>
  <si>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</si>
  <si>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</si>
  <si>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</si>
  <si>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</si>
  <si>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</si>
  <si>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</si>
  <si>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</si>
  <si>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</si>
  <si>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</si>
  <si>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</si>
  <si>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</si>
  <si>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</si>
  <si>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</si>
  <si>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</si>
  <si>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</si>
  <si>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</si>
  <si>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</si>
  <si>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</si>
  <si>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</si>
  <si>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</si>
  <si>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</si>
  <si>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</si>
  <si>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</si>
  <si>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</si>
  <si>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</si>
  <si>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</si>
  <si>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</si>
  <si>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</si>
  <si>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</si>
  <si>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</si>
  <si>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</si>
  <si>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</si>
  <si>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</si>
  <si>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</si>
  <si>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</si>
  <si>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</si>
  <si>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</si>
  <si>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</si>
  <si>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</si>
  <si>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</si>
  <si>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</si>
  <si>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</si>
  <si>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</si>
  <si>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</si>
  <si>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</si>
  <si>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</si>
  <si>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</si>
  <si>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</si>
  <si>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</si>
  <si>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</si>
  <si>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</si>
  <si>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</si>
  <si>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</si>
  <si>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</si>
  <si>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</si>
  <si>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</si>
  <si>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</si>
  <si>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</si>
  <si>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</si>
  <si>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</si>
  <si>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</si>
  <si>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</si>
  <si>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</si>
  <si>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</si>
  <si>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</si>
  <si>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</si>
  <si>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</si>
  <si>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</si>
  <si>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</si>
  <si>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</si>
  <si>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</si>
  <si>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</si>
  <si>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</si>
  <si>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</si>
  <si>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</si>
  <si>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</si>
  <si>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</si>
  <si>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</si>
  <si>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</si>
  <si>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</si>
  <si>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</si>
  <si>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</si>
  <si>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</si>
  <si>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</si>
  <si>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</si>
  <si>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</si>
  <si>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</si>
  <si>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</si>
  <si>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</si>
  <si>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</si>
  <si>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</si>
  <si>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</si>
  <si>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</si>
  <si>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</si>
  <si>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</si>
  <si>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</si>
  <si>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</si>
  <si>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</si>
  <si>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</si>
  <si>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</si>
  <si>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</si>
  <si>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</si>
  <si>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</si>
  <si>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</si>
  <si>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</si>
  <si>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</si>
  <si>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</si>
  <si>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</si>
  <si>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</si>
  <si>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</si>
  <si>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</si>
  <si>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</si>
  <si>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</si>
  <si>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</si>
  <si>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</si>
  <si>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</si>
  <si>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</si>
  <si>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</si>
  <si>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</si>
  <si>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</si>
  <si>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</si>
  <si>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</si>
  <si>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</si>
  <si>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</si>
  <si>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</si>
  <si>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</si>
  <si>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</si>
  <si>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</si>
  <si>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</si>
  <si>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</si>
  <si>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</si>
  <si>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</si>
  <si>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</si>
  <si>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</si>
  <si>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</si>
  <si>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</si>
  <si>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</si>
  <si>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</si>
  <si>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</si>
  <si>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</si>
  <si>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</si>
  <si>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</si>
  <si>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</si>
  <si>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</si>
  <si>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</si>
  <si>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</si>
  <si>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</si>
  <si>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</si>
  <si>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</si>
  <si>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</si>
  <si>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</si>
  <si>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</si>
  <si>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</si>
  <si>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</si>
  <si>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</si>
  <si>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</si>
  <si>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</si>
  <si>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</si>
  <si>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</si>
  <si>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</si>
  <si>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</si>
  <si>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</si>
  <si>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</si>
  <si>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</si>
  <si>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</si>
  <si>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</si>
  <si>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</si>
  <si>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</si>
  <si>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</si>
  <si>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</si>
  <si>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</si>
  <si>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</si>
  <si>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</si>
  <si>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</si>
  <si>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</si>
  <si>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</si>
  <si>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</si>
  <si>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</si>
  <si>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</si>
  <si>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</si>
  <si>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</si>
  <si>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</si>
  <si>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</si>
  <si>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</si>
  <si>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</si>
  <si>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</si>
  <si>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</si>
  <si>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</si>
  <si>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</si>
  <si>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</si>
  <si>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</si>
  <si>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</si>
  <si>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</si>
  <si>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</si>
  <si>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</si>
  <si>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</si>
  <si>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</si>
  <si>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</si>
  <si>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</si>
  <si>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</si>
  <si>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</si>
  <si>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</si>
  <si>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</si>
  <si>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</si>
  <si>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</si>
  <si>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</si>
  <si>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</si>
  <si>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</si>
  <si>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</si>
  <si>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</si>
  <si>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</si>
  <si>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</si>
  <si>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</si>
  <si>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</si>
  <si>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</si>
  <si>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</si>
  <si>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</si>
  <si>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</si>
  <si>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</si>
  <si>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</si>
  <si>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</si>
  <si>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</si>
  <si>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</si>
  <si>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</si>
  <si>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</si>
  <si>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</si>
  <si>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</si>
  <si>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</si>
  <si>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</si>
  <si>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</si>
  <si>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</si>
  <si>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</si>
  <si>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</si>
  <si>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</si>
  <si>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</si>
  <si>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</si>
  <si>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</si>
  <si>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</si>
  <si>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</si>
  <si>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</si>
  <si>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</si>
  <si>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</si>
  <si>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</si>
  <si>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</si>
  <si>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</si>
  <si>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</si>
  <si>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</si>
  <si>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</si>
  <si>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</si>
  <si>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</si>
  <si>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</si>
  <si>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</si>
  <si>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</si>
  <si>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</si>
  <si>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</si>
  <si>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</si>
  <si>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</si>
  <si>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</si>
  <si>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</si>
  <si>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</si>
  <si>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</si>
  <si>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</si>
  <si>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</si>
  <si>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</si>
  <si>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</si>
  <si>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</si>
  <si>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</si>
  <si>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</si>
  <si>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</si>
  <si>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</si>
  <si>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</si>
  <si>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</si>
  <si>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</si>
  <si>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</si>
  <si>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</si>
  <si>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</si>
  <si>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</si>
  <si>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</si>
  <si>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</si>
  <si>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</si>
  <si>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</si>
  <si>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</si>
  <si>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</si>
  <si>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</si>
  <si>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</si>
  <si>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</si>
  <si>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</si>
  <si>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</si>
  <si>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</si>
  <si>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</si>
  <si>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</si>
  <si>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</si>
  <si>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</si>
  <si>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</si>
  <si>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</si>
  <si>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</si>
  <si>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</si>
  <si>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</si>
  <si>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</si>
  <si>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</si>
  <si>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</si>
  <si>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</si>
  <si>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</si>
  <si>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</si>
  <si>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</si>
  <si>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</si>
  <si>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</si>
  <si>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</si>
  <si>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</si>
  <si>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</si>
  <si>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</si>
  <si>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</si>
  <si>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</si>
  <si>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</si>
  <si>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</si>
  <si>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</si>
  <si>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</si>
  <si>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</si>
  <si>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</si>
  <si>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</si>
  <si>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</si>
  <si>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</si>
  <si>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</si>
  <si>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</si>
  <si>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</si>
  <si>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</si>
  <si>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</si>
  <si>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</si>
  <si>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</si>
  <si>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</si>
  <si>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</si>
  <si>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</si>
  <si>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</si>
  <si>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</si>
  <si>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</si>
  <si>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</si>
  <si>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</si>
  <si>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</si>
  <si>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</si>
  <si>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</si>
  <si>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</si>
  <si>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</si>
  <si>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</si>
  <si>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</si>
  <si>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</si>
  <si>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</si>
  <si>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</si>
  <si>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</si>
  <si>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</si>
  <si>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</si>
  <si>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</si>
  <si>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</si>
  <si>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</si>
  <si>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</si>
  <si>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</si>
  <si>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</si>
  <si>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</si>
  <si>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</si>
  <si>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</si>
  <si>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</si>
  <si>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</si>
  <si>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</si>
  <si>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</si>
  <si>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</si>
  <si>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</si>
  <si>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</si>
  <si>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</si>
  <si>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</si>
  <si>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</si>
  <si>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</si>
  <si>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</si>
  <si>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</si>
  <si>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</si>
  <si>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</si>
  <si>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</si>
  <si>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</si>
  <si>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</si>
  <si>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</si>
  <si>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</si>
  <si>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</si>
  <si>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</si>
  <si>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</si>
  <si>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</si>
  <si>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</si>
  <si>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</si>
  <si>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</si>
  <si>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</si>
  <si>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</si>
  <si>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</si>
  <si>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</si>
  <si>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</si>
  <si>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</si>
  <si>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</si>
  <si>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</si>
  <si>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</si>
  <si>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</si>
  <si>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</si>
  <si>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</si>
  <si>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</si>
  <si>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</si>
  <si>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</si>
  <si>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</si>
  <si>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</si>
  <si>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</si>
  <si>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</si>
  <si>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</si>
  <si>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</si>
  <si>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</si>
  <si>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</si>
  <si>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</si>
  <si>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</si>
  <si>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</si>
  <si>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</si>
  <si>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</si>
  <si>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</si>
  <si>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</si>
  <si>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</si>
  <si>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</si>
  <si>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</si>
  <si>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</si>
  <si>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</si>
  <si>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</si>
  <si>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</si>
  <si>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</si>
  <si>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</si>
  <si>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</si>
  <si>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</si>
  <si>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</si>
  <si>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</si>
  <si>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</si>
  <si>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</si>
  <si>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</si>
  <si>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</si>
  <si>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</si>
  <si>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</si>
  <si>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</si>
  <si>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</si>
  <si>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</si>
  <si>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</si>
  <si>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</si>
  <si>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</si>
  <si>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</si>
  <si>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</si>
  <si>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</si>
  <si>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</si>
  <si>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</si>
  <si>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</si>
  <si>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</si>
  <si>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</si>
  <si>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</si>
  <si>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</si>
  <si>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</si>
  <si>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</si>
  <si>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</si>
  <si>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</si>
  <si>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</si>
  <si>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</si>
  <si>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</si>
  <si>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</si>
  <si>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</si>
  <si>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</si>
  <si>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</si>
  <si>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</si>
  <si>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</si>
  <si>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</si>
  <si>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</si>
  <si>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</si>
  <si>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</si>
  <si>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</si>
  <si>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</si>
  <si>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</si>
  <si>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</si>
  <si>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</si>
  <si>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</si>
  <si>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</si>
  <si>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</si>
  <si>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</si>
  <si>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</si>
  <si>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</si>
  <si>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</si>
  <si>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</si>
  <si>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</si>
  <si>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</si>
  <si>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</si>
  <si>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</si>
  <si>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</si>
  <si>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</si>
  <si>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</si>
  <si>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</si>
  <si>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</si>
  <si>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</si>
  <si>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</si>
  <si>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</si>
  <si>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</si>
  <si>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</si>
  <si>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</si>
  <si>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</si>
  <si>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</si>
  <si>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</si>
  <si>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</si>
  <si>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</si>
  <si>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</si>
  <si>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</si>
  <si>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</si>
  <si>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</si>
  <si>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</si>
  <si>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</si>
  <si>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</si>
  <si>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</si>
  <si>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</si>
  <si>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</si>
  <si>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</si>
  <si>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</si>
  <si>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</si>
  <si>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</si>
  <si>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</si>
  <si>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</si>
  <si>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</si>
  <si>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</si>
  <si>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</si>
  <si>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</si>
  <si>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</si>
  <si>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</si>
  <si>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</si>
  <si>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</si>
  <si>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</si>
  <si>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</si>
  <si>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</si>
  <si>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</si>
  <si>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</si>
  <si>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</si>
  <si>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</si>
  <si>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</si>
  <si>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</si>
  <si>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</si>
  <si>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</si>
  <si>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</si>
  <si>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</si>
  <si>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</si>
  <si>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</si>
  <si>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</si>
  <si>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</si>
  <si>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</si>
  <si>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</si>
  <si>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</si>
  <si>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</si>
  <si>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</si>
  <si>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</si>
  <si>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</si>
  <si>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</si>
  <si>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</si>
  <si>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</si>
  <si>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</si>
  <si>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</si>
  <si>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</si>
  <si>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</si>
  <si>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</si>
  <si>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</si>
  <si>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</si>
  <si>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</si>
  <si>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</si>
  <si>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</si>
  <si>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</si>
  <si>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</si>
  <si>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</si>
  <si>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</si>
  <si>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</si>
  <si>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</si>
  <si>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</si>
  <si>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</si>
  <si>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</si>
  <si>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</si>
  <si>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</si>
  <si>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</si>
  <si>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</si>
  <si>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</si>
  <si>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</si>
  <si>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</si>
  <si>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</si>
  <si>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</si>
  <si>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</si>
  <si>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</si>
  <si>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</si>
  <si>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</si>
  <si>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</si>
  <si>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</si>
  <si>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</si>
  <si>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</si>
  <si>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</si>
  <si>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</si>
  <si>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</si>
  <si>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</si>
  <si>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</si>
  <si>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</si>
  <si>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</si>
  <si>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</si>
  <si>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</si>
  <si>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</si>
  <si>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</si>
  <si>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</si>
  <si>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</si>
  <si>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</si>
  <si>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</si>
  <si>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</si>
  <si>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</si>
  <si>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</si>
  <si>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</si>
  <si>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</si>
  <si>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</si>
  <si>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</si>
  <si>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</si>
  <si>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</si>
  <si>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</si>
  <si>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</si>
  <si>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</si>
  <si>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</si>
  <si>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</si>
  <si>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</si>
  <si>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</si>
  <si>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</si>
  <si>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</si>
  <si>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</si>
  <si>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</si>
  <si>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</si>
  <si>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</si>
  <si>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</si>
  <si>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</si>
  <si>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</si>
  <si>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</si>
  <si>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</si>
  <si>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</si>
  <si>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</si>
  <si>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</si>
  <si>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</si>
  <si>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</si>
  <si>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</si>
  <si>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</si>
  <si>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</si>
  <si>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</si>
  <si>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</si>
  <si>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</si>
  <si>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</si>
  <si>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</si>
  <si>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</si>
  <si>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</si>
  <si>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</si>
  <si>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</si>
  <si>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</si>
  <si>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</si>
  <si>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</si>
  <si>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</si>
  <si>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</si>
  <si>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</si>
  <si>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</si>
  <si>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</si>
  <si>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</si>
  <si>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</si>
  <si>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</si>
  <si>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</si>
  <si>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</si>
  <si>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</si>
  <si>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</si>
  <si>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</si>
  <si>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</si>
  <si>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</si>
  <si>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</si>
  <si>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</si>
  <si>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</si>
  <si>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</si>
  <si>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</si>
  <si>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</si>
  <si>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</si>
  <si>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</si>
  <si>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</si>
  <si>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</si>
  <si>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</si>
  <si>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</si>
  <si>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</si>
  <si>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</si>
  <si>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</si>
  <si>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</si>
  <si>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</si>
  <si>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</si>
  <si>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</si>
  <si>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</si>
  <si>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</si>
  <si>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</si>
  <si>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</si>
  <si>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</si>
  <si>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</si>
  <si>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</si>
  <si>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</si>
  <si>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</si>
  <si>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</si>
  <si>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</si>
  <si>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</si>
  <si>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</si>
  <si>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</si>
  <si>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</si>
  <si>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</si>
  <si>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</si>
  <si>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</si>
  <si>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</si>
  <si>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</si>
  <si>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</si>
  <si>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</si>
  <si>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</si>
  <si>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</si>
  <si>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</si>
  <si>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</si>
  <si>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</si>
  <si>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</si>
  <si>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</si>
  <si>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</si>
  <si>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</si>
  <si>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</si>
  <si>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</si>
  <si>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</si>
  <si>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</si>
  <si>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</si>
  <si>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</si>
  <si>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</si>
  <si>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</si>
  <si>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</si>
  <si>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</si>
  <si>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</si>
  <si>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</si>
  <si>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</si>
  <si>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</si>
  <si>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</si>
  <si>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</si>
  <si>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</si>
  <si>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</si>
  <si>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</si>
  <si>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</si>
  <si>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</si>
  <si>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</si>
  <si>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</si>
  <si>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</si>
  <si>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</si>
  <si>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</si>
  <si>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</si>
  <si>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</si>
  <si>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</si>
  <si>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</si>
  <si>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</si>
  <si>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</si>
  <si>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</si>
  <si>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</si>
  <si>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</si>
  <si>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</si>
  <si>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</si>
  <si>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</si>
  <si>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</si>
  <si>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</si>
  <si>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</si>
  <si>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</si>
  <si>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</si>
  <si>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</si>
  <si>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</si>
  <si>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</si>
  <si>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</si>
  <si>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</si>
  <si>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</si>
  <si>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</si>
  <si>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</si>
  <si>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</si>
  <si>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</si>
  <si>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</si>
  <si>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</si>
  <si>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</si>
  <si>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</si>
  <si>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</si>
  <si>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</si>
  <si>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</si>
  <si>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</si>
  <si>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</si>
  <si>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</si>
  <si>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</si>
  <si>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</si>
  <si>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</si>
  <si>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</si>
  <si>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</si>
  <si>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</si>
  <si>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</si>
  <si>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</si>
  <si>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</si>
  <si>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</si>
  <si>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</si>
  <si>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</si>
  <si>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</si>
  <si>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</si>
  <si>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</si>
  <si>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</si>
  <si>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</si>
  <si>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</si>
  <si>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</si>
  <si>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</si>
  <si>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</si>
  <si>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</si>
  <si>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</si>
  <si>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</si>
  <si>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</si>
  <si>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</si>
  <si>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</si>
  <si>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</si>
  <si>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</si>
  <si>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</si>
  <si>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</si>
  <si>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</si>
  <si>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</si>
  <si>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</si>
  <si>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</si>
  <si>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</si>
  <si>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</si>
  <si>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</si>
  <si>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</si>
  <si>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</si>
  <si>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</si>
  <si>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</si>
  <si>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</si>
  <si>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</si>
  <si>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</si>
  <si>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</si>
  <si>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</si>
  <si>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</si>
  <si>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</si>
  <si>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</si>
  <si>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</si>
  <si>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</si>
  <si>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</si>
  <si>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</si>
  <si>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</si>
  <si>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</si>
  <si>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</si>
  <si>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</si>
  <si>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</si>
  <si>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</si>
  <si>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</si>
  <si>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</si>
  <si>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</si>
  <si>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</si>
  <si>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</si>
  <si>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</si>
  <si>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</si>
  <si>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</si>
  <si>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</si>
  <si>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</si>
  <si>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</si>
  <si>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</si>
  <si>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</si>
  <si>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</si>
  <si>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</si>
  <si>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</si>
  <si>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</si>
  <si>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</si>
  <si>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</si>
  <si>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</si>
  <si>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</si>
  <si>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</si>
  <si>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</si>
  <si>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</si>
  <si>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</si>
  <si>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</si>
  <si>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</si>
  <si>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</si>
  <si>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</si>
  <si>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</si>
  <si>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</si>
  <si>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</si>
  <si>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</si>
  <si>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</si>
  <si>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</si>
  <si>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</si>
  <si>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</si>
  <si>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</si>
  <si>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</si>
  <si>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</si>
  <si>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</si>
  <si>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</si>
  <si>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</si>
  <si>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</si>
  <si>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</si>
  <si>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</si>
  <si>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</si>
  <si>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</si>
  <si>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</si>
  <si>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</si>
  <si>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</si>
  <si>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</si>
  <si>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</si>
  <si>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</si>
  <si>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</si>
  <si>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</si>
  <si>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</si>
  <si>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</si>
  <si>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</si>
  <si>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</si>
  <si>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</si>
  <si>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</si>
  <si>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</si>
  <si>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</si>
  <si>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</si>
  <si>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</si>
  <si>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</si>
  <si>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</si>
  <si>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</si>
  <si>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</si>
  <si>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</si>
  <si>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</si>
  <si>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</si>
  <si>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</si>
  <si>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</si>
  <si>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</si>
  <si>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</si>
  <si>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</si>
  <si>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</si>
  <si>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</si>
  <si>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</si>
  <si>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</si>
  <si>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</si>
  <si>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</si>
  <si>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</si>
  <si>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</si>
  <si>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</si>
  <si>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</si>
  <si>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</si>
  <si>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</si>
  <si>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</si>
  <si>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</si>
  <si>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</si>
  <si>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</si>
  <si>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</si>
  <si>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</si>
  <si>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</si>
  <si>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</si>
  <si>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</si>
  <si>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</si>
  <si>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</si>
  <si>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</si>
  <si>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</si>
  <si>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</si>
  <si>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</si>
  <si>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</si>
  <si>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</si>
  <si>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</si>
  <si>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</si>
  <si>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</si>
  <si>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</si>
  <si>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</si>
  <si>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</si>
  <si>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</si>
  <si>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</si>
  <si>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</si>
  <si>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</si>
  <si>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</si>
  <si>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</si>
  <si>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</si>
  <si>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</si>
  <si>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</si>
  <si>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</si>
  <si>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</si>
  <si>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</si>
  <si>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</si>
  <si>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</si>
  <si>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</si>
  <si>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</si>
  <si>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</si>
  <si>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</si>
  <si>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</si>
  <si>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</si>
  <si>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</si>
  <si>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</si>
  <si>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</si>
  <si>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</si>
  <si>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</si>
  <si>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</si>
  <si>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</si>
  <si>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</si>
  <si>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</si>
  <si>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</si>
  <si>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</si>
  <si>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</si>
  <si>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</si>
  <si>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</si>
  <si>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</si>
  <si>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</si>
  <si>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</si>
  <si>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</si>
  <si>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</si>
  <si>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</si>
  <si>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</si>
  <si>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</si>
  <si>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</si>
  <si>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</si>
  <si>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</si>
  <si>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</si>
  <si>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</si>
  <si>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</si>
  <si>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</si>
  <si>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</si>
  <si>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</si>
  <si>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</si>
  <si>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</si>
  <si>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</si>
  <si>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</si>
  <si>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</si>
  <si>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</si>
  <si>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</si>
  <si>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</si>
  <si>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</si>
  <si>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</si>
  <si>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</si>
  <si>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</si>
  <si>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</si>
  <si>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</si>
  <si>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</si>
  <si>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</si>
  <si>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</si>
  <si>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</si>
  <si>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</si>
  <si>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</si>
  <si>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</si>
  <si>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</si>
  <si>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</si>
  <si>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</si>
  <si>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</si>
  <si>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</si>
  <si>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</si>
  <si>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</si>
  <si>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</si>
  <si>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</si>
  <si>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</si>
  <si>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</si>
  <si>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</si>
  <si>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</si>
  <si>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</si>
  <si>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</si>
  <si>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</si>
  <si>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</si>
  <si>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</si>
  <si>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</si>
  <si>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</si>
  <si>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</si>
  <si>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</si>
  <si>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</si>
  <si>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</si>
  <si>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</si>
  <si>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</si>
  <si>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</si>
  <si>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</si>
  <si>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</si>
  <si>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</si>
  <si>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</si>
  <si>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</si>
  <si>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</si>
  <si>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</si>
  <si>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</si>
  <si>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</si>
  <si>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</si>
  <si>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</si>
  <si>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</si>
  <si>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</si>
  <si>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</si>
  <si>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</si>
  <si>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</si>
  <si>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</si>
  <si>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</si>
  <si>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</si>
  <si>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</si>
  <si>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</si>
  <si>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</si>
  <si>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</si>
  <si>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</si>
  <si>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</si>
  <si>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</si>
  <si>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</si>
  <si>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</si>
  <si>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</si>
  <si>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</si>
  <si>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</si>
  <si>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</si>
  <si>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</si>
  <si>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</si>
  <si>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</si>
  <si>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</si>
  <si>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</si>
  <si>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</si>
  <si>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</si>
  <si>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</si>
  <si>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</si>
  <si>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</si>
  <si>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</si>
  <si>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</si>
  <si>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</si>
  <si>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</si>
  <si>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</si>
  <si>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</si>
  <si>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</si>
  <si>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</si>
  <si>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</si>
  <si>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</si>
  <si>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</si>
  <si>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</si>
  <si>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</si>
  <si>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</si>
  <si>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</si>
  <si>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</si>
  <si>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</si>
  <si>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</si>
  <si>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</si>
  <si>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</si>
  <si>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</si>
  <si>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</si>
  <si>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</si>
  <si>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</si>
  <si>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</si>
  <si>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</si>
  <si>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</si>
  <si>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</si>
  <si>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</si>
  <si>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</si>
  <si>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</si>
  <si>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</si>
  <si>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</si>
  <si>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</si>
  <si>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</si>
  <si>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</si>
  <si>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</si>
  <si>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</si>
  <si>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</si>
  <si>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</si>
  <si>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</si>
  <si>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</si>
  <si>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</si>
  <si>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</si>
  <si>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</si>
  <si>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</si>
  <si>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</si>
  <si>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</si>
  <si>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</si>
  <si>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</si>
  <si>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</si>
  <si>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</si>
  <si>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</si>
  <si>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</si>
  <si>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</si>
  <si>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</si>
  <si>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</si>
  <si>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</si>
  <si>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</si>
  <si>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</si>
  <si>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</si>
  <si>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</si>
  <si>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</si>
  <si>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</si>
  <si>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</si>
  <si>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</si>
  <si>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</si>
  <si>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</si>
  <si>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</si>
  <si>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</si>
  <si>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</si>
  <si>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</si>
  <si>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</si>
  <si>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</si>
  <si>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</si>
  <si>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</si>
  <si>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</si>
  <si>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</si>
  <si>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</si>
  <si>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</si>
  <si>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</si>
  <si>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</si>
  <si>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</si>
  <si>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</si>
  <si>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</si>
  <si>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</si>
  <si>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</si>
  <si>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</si>
  <si>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</si>
  <si>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</si>
  <si>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</si>
  <si>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</si>
  <si>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</si>
  <si>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</si>
  <si>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</si>
  <si>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</si>
  <si>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</si>
  <si>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</si>
  <si>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</si>
  <si>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</si>
  <si>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</si>
  <si>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</si>
  <si>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</si>
  <si>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</si>
  <si>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</si>
  <si>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</si>
  <si>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</si>
  <si>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</si>
  <si>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</si>
  <si>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</si>
  <si>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</si>
  <si>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</si>
  <si>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</si>
  <si>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</si>
  <si>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</si>
  <si>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</si>
  <si>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</si>
  <si>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</si>
  <si>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</si>
  <si>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</si>
  <si>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</si>
  <si>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</si>
  <si>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</si>
  <si>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</si>
  <si>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</si>
  <si>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</si>
  <si>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</si>
  <si>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</si>
  <si>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</si>
  <si>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</si>
  <si>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</si>
  <si>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</si>
  <si>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</si>
  <si>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</si>
  <si>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</si>
  <si>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</si>
  <si>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</si>
  <si>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</si>
  <si>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</si>
  <si>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</si>
  <si>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</si>
  <si>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</si>
  <si>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</si>
  <si>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</si>
  <si>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</si>
  <si>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</si>
  <si>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</si>
  <si>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</si>
  <si>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</si>
  <si>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</si>
  <si>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</si>
  <si>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</si>
  <si>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</si>
  <si>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</si>
  <si>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</si>
  <si>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</si>
  <si>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</si>
  <si>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</si>
  <si>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</si>
  <si>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</si>
  <si>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</si>
  <si>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</si>
  <si>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</si>
  <si>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</si>
  <si>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</si>
  <si>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</si>
  <si>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</si>
  <si>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</si>
  <si>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</si>
  <si>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</si>
  <si>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</si>
  <si>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</si>
  <si>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</si>
  <si>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</si>
  <si>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</si>
  <si>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</si>
  <si>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</si>
  <si>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</si>
  <si>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</si>
  <si>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</si>
  <si>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</si>
  <si>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</si>
  <si>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</si>
  <si>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</si>
  <si>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</si>
  <si>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</si>
  <si>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</si>
  <si>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</si>
  <si>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</si>
  <si>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</si>
  <si>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</si>
  <si>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</si>
  <si>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</si>
  <si>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</si>
  <si>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</si>
  <si>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</si>
  <si>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</si>
  <si>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</si>
  <si>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</si>
  <si>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</si>
  <si>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</si>
  <si>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</si>
  <si>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</si>
  <si>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</si>
  <si>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</si>
  <si>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</si>
  <si>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</si>
  <si>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</si>
  <si>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</si>
  <si>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</si>
  <si>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</si>
  <si>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</si>
  <si>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</si>
  <si>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</si>
  <si>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</si>
  <si>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</si>
  <si>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</si>
  <si>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</si>
  <si>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</si>
  <si>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</si>
  <si>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</si>
  <si>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</si>
  <si>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</si>
  <si>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</si>
  <si>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</si>
  <si>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</si>
  <si>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</si>
  <si>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</si>
  <si>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</si>
  <si>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</si>
  <si>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</si>
  <si>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</si>
  <si>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</si>
  <si>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</si>
  <si>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</si>
  <si>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</si>
  <si>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</si>
  <si>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</si>
  <si>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</si>
  <si>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</si>
  <si>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</si>
  <si>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</si>
  <si>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</si>
  <si>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</si>
  <si>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</si>
  <si>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</si>
  <si>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</si>
  <si>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</si>
  <si>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</si>
  <si>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</si>
  <si>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</si>
  <si>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</si>
  <si>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</si>
  <si>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</si>
  <si>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</si>
  <si>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</si>
  <si>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</si>
  <si>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</si>
  <si>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</si>
  <si>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</si>
  <si>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</si>
  <si>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</si>
  <si>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</si>
  <si>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</si>
  <si>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</si>
  <si>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</si>
  <si>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</si>
  <si>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</si>
  <si>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</si>
  <si>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</si>
  <si>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</si>
  <si>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</si>
  <si>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</si>
  <si>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</si>
  <si>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</si>
  <si>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</si>
  <si>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</si>
  <si>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</si>
  <si>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</si>
  <si>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</si>
  <si>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</si>
  <si>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</si>
  <si>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</si>
  <si>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</si>
  <si>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</si>
  <si>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</si>
  <si>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</si>
  <si>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</si>
  <si>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</si>
  <si>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</si>
  <si>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</si>
  <si>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</si>
  <si>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</si>
  <si>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</si>
  <si>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</si>
  <si>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</si>
  <si>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</si>
  <si>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</si>
  <si>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</si>
  <si>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</si>
  <si>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</si>
  <si>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</si>
  <si>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</si>
  <si>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</si>
  <si>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</si>
  <si>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</si>
  <si>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</si>
  <si>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</si>
  <si>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</si>
  <si>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</si>
  <si>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</si>
  <si>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</si>
  <si>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</si>
  <si>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</si>
  <si>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</si>
  <si>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</si>
  <si>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</si>
  <si>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</si>
  <si>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</si>
  <si>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</si>
  <si>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</si>
  <si>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</si>
  <si>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</si>
  <si>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</si>
  <si>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</si>
  <si>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</si>
  <si>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</si>
  <si>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</si>
  <si>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</si>
  <si>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</si>
  <si>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</si>
  <si>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</si>
  <si>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</si>
  <si>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</si>
  <si>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</si>
  <si>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</si>
  <si>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</si>
  <si>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</si>
  <si>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</si>
  <si>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</si>
  <si>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</si>
  <si>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</si>
  <si>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</si>
  <si>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</si>
  <si>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</si>
  <si>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</si>
  <si>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</si>
  <si>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</si>
  <si>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</si>
  <si>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</si>
  <si>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</si>
  <si>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</si>
  <si>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</si>
  <si>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</si>
  <si>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</si>
  <si>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</si>
  <si>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</si>
  <si>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</si>
  <si>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</si>
  <si>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</si>
  <si>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</si>
  <si>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</si>
  <si>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</si>
  <si>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</si>
  <si>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</si>
  <si>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</si>
  <si>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</si>
  <si>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</si>
  <si>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</si>
  <si>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</si>
  <si>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</si>
  <si>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</si>
  <si>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</si>
  <si>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</si>
  <si>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</si>
  <si>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</si>
  <si>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</si>
  <si>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</si>
  <si>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</si>
  <si>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</si>
  <si>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</si>
  <si>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</si>
  <si>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</si>
  <si>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</si>
  <si>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</si>
  <si>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</si>
  <si>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</si>
  <si>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</si>
  <si>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</si>
  <si>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</si>
  <si>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</si>
  <si>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</si>
  <si>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</si>
  <si>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</si>
  <si>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</si>
  <si>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</si>
  <si>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</si>
  <si>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</si>
  <si>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</si>
  <si>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</si>
  <si>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</si>
  <si>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</si>
  <si>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</si>
  <si>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</si>
  <si>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</si>
  <si>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</si>
  <si>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</si>
  <si>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</si>
  <si>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</si>
  <si>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</si>
  <si>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</si>
  <si>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</si>
  <si>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</si>
  <si>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</si>
  <si>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</si>
  <si>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</si>
  <si>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</si>
  <si>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</si>
  <si>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</si>
  <si>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</si>
  <si>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</si>
  <si>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</si>
  <si>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</si>
  <si>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</si>
  <si>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</si>
  <si>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</si>
  <si>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</si>
  <si>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</si>
  <si>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</si>
  <si>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</si>
  <si>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</si>
  <si>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</si>
  <si>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</si>
  <si>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</si>
  <si>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</si>
  <si>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</si>
  <si>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</si>
  <si>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</si>
  <si>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</si>
  <si>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</si>
  <si>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</si>
  <si>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</si>
  <si>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</si>
  <si>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</si>
  <si>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</si>
  <si>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</si>
  <si>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</si>
  <si>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</si>
  <si>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</si>
  <si>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</si>
  <si>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</si>
  <si>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</si>
  <si>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</si>
  <si>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</si>
  <si>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</si>
  <si>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</si>
  <si>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</si>
  <si>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</si>
  <si>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</si>
  <si>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</si>
  <si>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</si>
  <si>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</si>
  <si>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</si>
  <si>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</si>
  <si>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</si>
  <si>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</si>
  <si>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</si>
  <si>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</si>
  <si>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</si>
  <si>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</si>
  <si>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</si>
  <si>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</si>
  <si>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</si>
  <si>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</si>
  <si>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</si>
  <si>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</si>
  <si>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</si>
  <si>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</si>
  <si>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</si>
  <si>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</si>
  <si>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</si>
  <si>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</si>
  <si>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</si>
  <si>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</si>
  <si>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</si>
  <si>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</si>
  <si>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</si>
  <si>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</si>
  <si>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</si>
  <si>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</si>
  <si>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</si>
  <si>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</si>
  <si>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</si>
  <si>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</si>
  <si>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</si>
  <si>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</si>
  <si>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</si>
  <si>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</si>
  <si>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</si>
  <si>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</si>
  <si>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</si>
  <si>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</si>
  <si>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</si>
  <si>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</si>
  <si>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</si>
  <si>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</si>
  <si>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</si>
  <si>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</si>
  <si>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</si>
  <si>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</si>
  <si>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</si>
  <si>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</si>
  <si>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</si>
  <si>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</si>
  <si>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</si>
  <si>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</si>
  <si>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</si>
  <si>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</si>
  <si>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</si>
  <si>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</si>
  <si>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</si>
  <si>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</si>
  <si>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</si>
  <si>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</si>
  <si>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</si>
  <si>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</si>
  <si>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</si>
  <si>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</si>
  <si>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</si>
  <si>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</si>
  <si>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</si>
  <si>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</si>
  <si>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</si>
  <si>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</si>
  <si>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</si>
  <si>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</si>
  <si>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</si>
  <si>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</si>
  <si>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</si>
  <si>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</si>
  <si>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</si>
  <si>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</si>
  <si>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</si>
  <si>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</si>
  <si>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</si>
  <si>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</si>
  <si>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</si>
  <si>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</si>
  <si>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</si>
  <si>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</si>
  <si>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</si>
  <si>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</si>
  <si>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</si>
  <si>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</si>
  <si>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</si>
  <si>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</si>
  <si>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</si>
  <si>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</si>
  <si>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</si>
  <si>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</si>
  <si>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</si>
  <si>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</si>
  <si>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</si>
  <si>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</si>
  <si>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</si>
  <si>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</si>
  <si>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</si>
  <si>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</si>
  <si>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</si>
  <si>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</si>
  <si>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</si>
  <si>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</si>
  <si>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</si>
  <si>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</si>
  <si>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</si>
  <si>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</si>
  <si>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</si>
  <si>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</si>
  <si>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</si>
  <si>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</si>
  <si>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</si>
  <si>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</si>
  <si>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</si>
  <si>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</si>
  <si>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</si>
  <si>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</si>
  <si>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</si>
  <si>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</si>
  <si>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</si>
  <si>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</si>
  <si>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</si>
  <si>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</si>
  <si>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</si>
  <si>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</si>
  <si>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</si>
  <si>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</si>
  <si>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</si>
  <si>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</si>
  <si>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</si>
  <si>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</si>
  <si>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</si>
  <si>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</si>
  <si>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</si>
  <si>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</si>
  <si>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</si>
  <si>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</si>
  <si>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</si>
  <si>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</si>
  <si>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</si>
  <si>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</si>
  <si>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</si>
  <si>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</si>
  <si>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</si>
  <si>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</si>
  <si>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</si>
  <si>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</si>
  <si>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</si>
  <si>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</si>
  <si>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</si>
  <si>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</si>
  <si>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</si>
  <si>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</si>
  <si>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</si>
  <si>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</si>
  <si>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</si>
  <si>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</si>
  <si>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</si>
  <si>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</si>
  <si>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</si>
  <si>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</si>
  <si>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</si>
  <si>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</si>
  <si>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</si>
  <si>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</si>
  <si>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</si>
  <si>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</si>
  <si>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</si>
  <si>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</si>
  <si>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</si>
  <si>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</si>
  <si>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</si>
  <si>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</si>
  <si>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</si>
  <si>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</si>
  <si>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</si>
  <si>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</si>
  <si>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</si>
  <si>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</si>
  <si>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</si>
  <si>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</si>
  <si>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</si>
  <si>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</si>
  <si>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</si>
  <si>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</si>
  <si>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</si>
  <si>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</si>
  <si>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</si>
  <si>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</si>
  <si>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</si>
  <si>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</si>
  <si>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</si>
  <si>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</si>
  <si>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</si>
  <si>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</si>
  <si>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</si>
  <si>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</si>
  <si>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</si>
  <si>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</si>
  <si>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</si>
  <si>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</si>
  <si>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</si>
  <si>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</si>
  <si>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</si>
  <si>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</si>
  <si>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</si>
  <si>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</si>
  <si>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</si>
  <si>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</si>
  <si>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</si>
  <si>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</si>
  <si>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</si>
  <si>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</si>
  <si>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</si>
  <si>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</si>
  <si>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</si>
  <si>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</si>
  <si>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</si>
  <si>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</si>
  <si>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</si>
  <si>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</si>
  <si>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</si>
  <si>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</si>
  <si>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</si>
  <si>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</si>
  <si>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</si>
  <si>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</si>
  <si>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</si>
  <si>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</si>
  <si>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</si>
  <si>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</si>
  <si>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</si>
  <si>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</si>
  <si>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</si>
  <si>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</si>
  <si>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</si>
  <si>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</si>
  <si>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</si>
  <si>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</si>
  <si>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</si>
  <si>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</si>
  <si>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</si>
  <si>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</si>
  <si>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</si>
  <si>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</si>
  <si>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</si>
  <si>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</si>
  <si>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</si>
  <si>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</si>
  <si>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</si>
  <si>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</si>
  <si>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</si>
  <si>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</si>
  <si>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</si>
  <si>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</si>
  <si>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</si>
  <si>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</si>
  <si>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</si>
  <si>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</si>
  <si>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</si>
  <si>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</si>
  <si>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</si>
  <si>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</si>
  <si>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</si>
  <si>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</si>
  <si>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</si>
  <si>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</si>
  <si>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</si>
  <si>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</si>
  <si>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</si>
  <si>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</si>
  <si>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</si>
  <si>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</si>
  <si>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</si>
  <si>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</si>
  <si>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</si>
  <si>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</si>
  <si>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</si>
  <si>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</si>
  <si>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</si>
  <si>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</si>
  <si>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</si>
  <si>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</si>
  <si>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</si>
  <si>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</si>
  <si>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</si>
  <si>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</si>
  <si>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</si>
  <si>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</si>
  <si>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</si>
  <si>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</si>
  <si>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</si>
  <si>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</si>
  <si>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</si>
  <si>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</si>
  <si>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</si>
  <si>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</si>
  <si>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</si>
  <si>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</si>
  <si>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</si>
  <si>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</si>
  <si>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</si>
  <si>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</si>
  <si>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</si>
  <si>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</si>
  <si>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</si>
  <si>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</si>
  <si>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</si>
  <si>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</si>
  <si>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</si>
  <si>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</si>
  <si>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</si>
  <si>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</si>
  <si>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</si>
  <si>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</si>
  <si>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</si>
  <si>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</si>
  <si>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</si>
  <si>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</si>
  <si>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</si>
  <si>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</si>
  <si>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</si>
  <si>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</si>
  <si>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</si>
  <si>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</si>
  <si>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</si>
  <si>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</si>
  <si>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</si>
  <si>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</si>
  <si>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</si>
  <si>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</si>
  <si>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</si>
  <si>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</si>
  <si>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</si>
  <si>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</si>
  <si>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</si>
  <si>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</si>
  <si>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</si>
  <si>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</si>
  <si>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</si>
  <si>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</si>
  <si>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</si>
  <si>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</si>
  <si>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</si>
  <si>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</si>
  <si>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</si>
  <si>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</si>
  <si>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</si>
  <si>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</si>
  <si>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</si>
  <si>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</si>
  <si>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</si>
  <si>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</si>
  <si>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</si>
  <si>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</si>
  <si>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</si>
  <si>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</si>
  <si>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</si>
  <si>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</si>
  <si>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</si>
  <si>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</si>
  <si>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</si>
  <si>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</si>
  <si>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</si>
  <si>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</si>
  <si>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</si>
  <si>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</si>
  <si>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</si>
  <si>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</si>
  <si>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</si>
  <si>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</si>
  <si>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</si>
  <si>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</si>
  <si>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</si>
  <si>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</si>
  <si>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</si>
  <si>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</si>
  <si>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</si>
  <si>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</si>
  <si>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</si>
  <si>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</si>
  <si>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</si>
  <si>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</si>
  <si>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</si>
  <si>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</si>
  <si>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</si>
  <si>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</si>
  <si>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</si>
  <si>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</si>
  <si>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</si>
  <si>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</si>
  <si>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</si>
  <si>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</si>
  <si>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</si>
  <si>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</si>
  <si>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</si>
  <si>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</si>
  <si>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</si>
  <si>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</si>
  <si>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</si>
  <si>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</si>
  <si>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</si>
  <si>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</si>
  <si>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</si>
  <si>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</si>
  <si>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</si>
  <si>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</si>
  <si>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</si>
  <si>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</si>
  <si>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</si>
  <si>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</si>
  <si>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</si>
  <si>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</si>
  <si>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</si>
  <si>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</si>
  <si>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</si>
  <si>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</si>
  <si>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</si>
  <si>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</si>
  <si>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</si>
  <si>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</si>
  <si>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</si>
  <si>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</si>
  <si>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</si>
  <si>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</si>
  <si>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</si>
  <si>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</si>
  <si>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</si>
  <si>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</si>
  <si>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</si>
  <si>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</si>
  <si>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</si>
  <si>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</si>
  <si>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</si>
  <si>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</si>
  <si>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</si>
  <si>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</si>
  <si>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</si>
  <si>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</si>
  <si>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</si>
  <si>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</si>
  <si>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</si>
  <si>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</si>
  <si>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</si>
  <si>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</si>
  <si>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</si>
  <si>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</si>
  <si>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</si>
  <si>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</si>
  <si>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</si>
  <si>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</si>
  <si>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</si>
  <si>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</si>
  <si>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</si>
  <si>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</si>
  <si>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</si>
  <si>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</si>
  <si>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</si>
  <si>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</si>
  <si>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</si>
  <si>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</si>
  <si>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</si>
  <si>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</si>
  <si>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</si>
  <si>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</si>
  <si>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</si>
  <si>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</si>
  <si>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</si>
  <si>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</si>
  <si>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</si>
  <si>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</si>
  <si>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</si>
  <si>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</si>
  <si>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</si>
  <si>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</si>
  <si>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</si>
  <si>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</si>
  <si>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</si>
  <si>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</si>
  <si>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</si>
  <si>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</si>
  <si>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</si>
  <si>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</si>
  <si>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</si>
  <si>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</si>
  <si>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</si>
  <si>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</si>
  <si>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</si>
  <si>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</si>
  <si>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</si>
  <si>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</si>
  <si>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</si>
  <si>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</si>
  <si>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</si>
  <si>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</si>
  <si>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</si>
  <si>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</si>
  <si>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</si>
  <si>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</si>
  <si>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</si>
  <si>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</si>
  <si>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</si>
  <si>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</si>
  <si>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</si>
  <si>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</si>
  <si>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</si>
  <si>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</si>
  <si>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</si>
  <si>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</si>
  <si>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</si>
  <si>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</si>
  <si>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</si>
  <si>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</si>
  <si>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</si>
  <si>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</si>
  <si>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</si>
  <si>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</si>
  <si>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</si>
  <si>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</si>
  <si>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</si>
  <si>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</si>
  <si>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</si>
  <si>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</si>
  <si>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</si>
  <si>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</si>
  <si>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</si>
  <si>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</si>
  <si>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</si>
  <si>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</si>
  <si>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</si>
  <si>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</si>
  <si>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</si>
  <si>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</si>
  <si>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</si>
  <si>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</si>
  <si>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</si>
  <si>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</si>
  <si>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</si>
  <si>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</si>
  <si>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</si>
  <si>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</si>
  <si>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</si>
  <si>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</si>
  <si>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</si>
  <si>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</si>
  <si>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</si>
  <si>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</si>
  <si>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</si>
  <si>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</si>
  <si>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</si>
  <si>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</si>
  <si>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</si>
  <si>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</si>
  <si>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</si>
  <si>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</si>
  <si>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</si>
  <si>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</si>
  <si>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</si>
  <si>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</si>
  <si>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</si>
  <si>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</si>
  <si>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</si>
  <si>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</si>
  <si>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</si>
  <si>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</si>
  <si>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</si>
  <si>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</si>
  <si>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</si>
  <si>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</si>
  <si>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</si>
  <si>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</si>
  <si>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</si>
  <si>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</si>
  <si>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</si>
  <si>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</si>
  <si>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</si>
  <si>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</si>
  <si>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</si>
  <si>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</si>
  <si>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</si>
  <si>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</si>
  <si>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</si>
  <si>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</si>
  <si>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</si>
  <si>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</si>
  <si>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</si>
  <si>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</si>
  <si>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</si>
  <si>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</si>
  <si>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</si>
  <si>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</si>
  <si>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</si>
  <si>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</si>
  <si>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</si>
  <si>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</si>
  <si>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</si>
  <si>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</si>
  <si>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</si>
  <si>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</si>
  <si>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</si>
  <si>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</si>
  <si>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</si>
  <si>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</si>
  <si>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</si>
  <si>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</si>
  <si>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</si>
  <si>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</si>
  <si>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</si>
  <si>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</si>
  <si>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</si>
  <si>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</si>
  <si>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</si>
  <si>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</si>
  <si>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</si>
  <si>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</si>
  <si>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</si>
  <si>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</si>
  <si>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</si>
  <si>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</si>
  <si>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</si>
  <si>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</si>
  <si>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</si>
  <si>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</si>
  <si>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</si>
  <si>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</si>
  <si>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</si>
  <si>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</si>
  <si>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</si>
  <si>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</si>
  <si>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</si>
  <si>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</si>
  <si>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</si>
  <si>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</si>
  <si>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</si>
  <si>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</si>
  <si>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</si>
  <si>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</si>
  <si>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</si>
  <si>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</si>
  <si>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</si>
  <si>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</si>
  <si>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</si>
  <si>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</si>
  <si>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</si>
  <si>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</si>
  <si>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</si>
  <si>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</si>
  <si>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</si>
  <si>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</si>
  <si>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</si>
  <si>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</si>
  <si>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</si>
  <si>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</si>
  <si>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</si>
  <si>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</si>
  <si>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</si>
  <si>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</si>
  <si>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</si>
  <si>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</si>
  <si>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</si>
  <si>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</si>
  <si>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</si>
  <si>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</si>
  <si>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</si>
  <si>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</si>
  <si>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</si>
  <si>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</si>
  <si>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</si>
  <si>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</si>
  <si>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</si>
  <si>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</si>
  <si>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</si>
  <si>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</si>
  <si>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</si>
  <si>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</si>
  <si>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</si>
  <si>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</si>
  <si>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</si>
  <si>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</si>
  <si>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</si>
  <si>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</si>
  <si>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</si>
  <si>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</si>
  <si>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</si>
  <si>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</si>
  <si>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</si>
  <si>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</si>
  <si>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</si>
  <si>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</si>
  <si>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</si>
  <si>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</si>
  <si>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</si>
  <si>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</si>
  <si>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</si>
  <si>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</si>
  <si>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</si>
  <si>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</si>
  <si>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</si>
  <si>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</si>
  <si>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</si>
  <si>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</si>
  <si>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</si>
  <si>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</si>
  <si>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</si>
  <si>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</si>
  <si>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</si>
  <si>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</si>
  <si>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</si>
  <si>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</si>
  <si>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</si>
  <si>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</si>
  <si>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</si>
  <si>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</si>
  <si>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</si>
  <si>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</si>
  <si>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</si>
  <si>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</si>
  <si>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</si>
  <si>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</si>
  <si>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</si>
  <si>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</si>
  <si>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</si>
  <si>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</si>
  <si>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</si>
  <si>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</si>
  <si>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</si>
  <si>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</si>
  <si>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</si>
  <si>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</si>
  <si>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</si>
  <si>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</si>
  <si>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</si>
  <si>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</si>
  <si>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</si>
  <si>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</si>
  <si>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</si>
  <si>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</si>
  <si>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</si>
  <si>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</si>
  <si>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</si>
  <si>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</si>
  <si>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</si>
  <si>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</si>
  <si>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</si>
  <si>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</si>
  <si>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</si>
  <si>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</si>
  <si>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</si>
  <si>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</si>
  <si>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</si>
  <si>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</si>
  <si>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</si>
  <si>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</si>
  <si>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</si>
  <si>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</si>
  <si>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</si>
  <si>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</si>
  <si>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</si>
  <si>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</si>
  <si>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</si>
  <si>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</si>
  <si>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</si>
  <si>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</si>
  <si>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</si>
  <si>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</si>
  <si>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</si>
  <si>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</si>
  <si>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</si>
  <si>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</si>
  <si>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</si>
  <si>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</si>
  <si>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</si>
  <si>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</si>
  <si>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</si>
  <si>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</si>
  <si>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</si>
  <si>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</si>
  <si>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</si>
  <si>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</si>
  <si>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</si>
  <si>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</si>
  <si>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</si>
  <si>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</si>
  <si>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</si>
  <si>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</si>
  <si>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</si>
  <si>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</si>
  <si>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</si>
  <si>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</si>
  <si>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</si>
  <si>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</si>
  <si>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</si>
  <si>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</si>
  <si>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</si>
  <si>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</si>
  <si>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</si>
  <si>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</si>
  <si>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</si>
  <si>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</si>
  <si>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</si>
  <si>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</si>
  <si>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</si>
  <si>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</si>
  <si>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</si>
  <si>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</si>
  <si>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</si>
  <si>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</si>
  <si>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</si>
  <si>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</si>
  <si>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</si>
  <si>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</si>
  <si>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</si>
  <si>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</si>
  <si>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</si>
  <si>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</si>
  <si>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</si>
  <si>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</si>
  <si>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</si>
  <si>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</si>
  <si>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</si>
  <si>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</si>
  <si>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</si>
  <si>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</si>
  <si>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</si>
  <si>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</si>
  <si>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</si>
  <si>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</si>
  <si>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</si>
  <si>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</si>
  <si>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</si>
  <si>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</si>
  <si>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</si>
  <si>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</si>
  <si>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</si>
  <si>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</si>
  <si>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</si>
  <si>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</si>
  <si>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</si>
  <si>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</si>
  <si>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</si>
  <si>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</si>
  <si>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</si>
  <si>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</si>
  <si>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</si>
  <si>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</si>
  <si>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</si>
  <si>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</si>
  <si>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</si>
  <si>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</si>
  <si>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</si>
  <si>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</si>
  <si>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</si>
  <si>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</si>
  <si>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</si>
  <si>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</si>
  <si>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</si>
  <si>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</si>
  <si>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</si>
  <si>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</si>
  <si>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</si>
  <si>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</si>
  <si>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</si>
  <si>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</si>
  <si>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</si>
  <si>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</si>
  <si>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</si>
  <si>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</si>
  <si>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</si>
  <si>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</si>
  <si>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</si>
  <si>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</si>
  <si>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</si>
  <si>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</si>
  <si>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</si>
  <si>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</si>
  <si>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</si>
  <si>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</si>
  <si>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</si>
  <si>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</si>
  <si>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</si>
  <si>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</si>
  <si>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</si>
  <si>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</si>
  <si>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</si>
  <si>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</si>
  <si>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</si>
  <si>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</si>
  <si>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</si>
  <si>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</si>
  <si>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</si>
  <si>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</si>
  <si>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</si>
  <si>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</si>
  <si>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</si>
  <si>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</si>
  <si>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</si>
  <si>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</si>
  <si>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</si>
  <si>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</si>
  <si>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</si>
  <si>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</si>
  <si>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</si>
  <si>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</si>
  <si>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</si>
  <si>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</si>
  <si>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</si>
  <si>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</si>
  <si>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</si>
  <si>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</si>
  <si>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</si>
  <si>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</si>
  <si>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</si>
  <si>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</si>
  <si>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</si>
  <si>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</si>
  <si>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</si>
  <si>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</si>
  <si>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</si>
  <si>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</si>
  <si>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</si>
  <si>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</si>
  <si>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</si>
  <si>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</si>
  <si>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</si>
  <si>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</si>
  <si>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</si>
  <si>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</si>
  <si>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</si>
  <si>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</si>
  <si>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</si>
  <si>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</si>
  <si>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</si>
  <si>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</si>
  <si>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</si>
  <si>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</si>
  <si>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</si>
  <si>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</si>
  <si>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</si>
  <si>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</si>
  <si>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</si>
  <si>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</si>
  <si>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</si>
  <si>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</si>
  <si>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</si>
  <si>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</si>
  <si>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</si>
  <si>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</si>
  <si>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</si>
  <si>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</si>
  <si>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</si>
  <si>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</si>
  <si>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</si>
  <si>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</si>
  <si>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</si>
  <si>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</si>
  <si>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</si>
  <si>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</si>
  <si>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</si>
  <si>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</si>
  <si>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</si>
  <si>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</si>
  <si>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</si>
  <si>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</si>
  <si>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</si>
  <si>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</si>
  <si>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</si>
  <si>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</si>
  <si>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</si>
  <si>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</si>
  <si>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</si>
  <si>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</si>
  <si>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</si>
  <si>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</si>
  <si>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</si>
  <si>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</si>
  <si>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</si>
  <si>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</si>
  <si>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</si>
  <si>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</si>
  <si>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</si>
  <si>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</si>
  <si>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</si>
  <si>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</si>
  <si>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</si>
  <si>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</si>
  <si>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</si>
  <si>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</si>
  <si>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</si>
  <si>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</si>
  <si>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</si>
  <si>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</si>
  <si>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</si>
  <si>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</si>
  <si>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</si>
  <si>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</si>
  <si>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</si>
  <si>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</si>
  <si>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</si>
  <si>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</si>
  <si>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</si>
  <si>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</si>
  <si>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</si>
  <si>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</si>
  <si>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</si>
  <si>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</si>
  <si>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</si>
  <si>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</si>
  <si>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</si>
  <si>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</si>
  <si>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</si>
  <si>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</si>
  <si>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</si>
  <si>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</si>
  <si>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</si>
  <si>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</si>
  <si>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</si>
  <si>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</si>
  <si>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</si>
  <si>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</si>
  <si>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</si>
  <si>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</si>
  <si>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</si>
  <si>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</si>
  <si>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</si>
  <si>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</si>
  <si>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</si>
  <si>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</si>
  <si>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</si>
  <si>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</si>
  <si>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</si>
  <si>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</si>
  <si>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</si>
  <si>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</si>
  <si>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</si>
  <si>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</si>
  <si>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</si>
  <si>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</si>
  <si>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</si>
  <si>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</si>
  <si>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</si>
  <si>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</si>
  <si>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</si>
  <si>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</si>
  <si>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</si>
  <si>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</si>
  <si>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</si>
  <si>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</si>
  <si>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</si>
  <si>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</si>
  <si>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</si>
  <si>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</si>
  <si>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</si>
  <si>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</si>
  <si>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</si>
  <si>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</si>
  <si>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</si>
  <si>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</si>
  <si>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</si>
  <si>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</si>
  <si>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</si>
  <si>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</si>
  <si>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</si>
  <si>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</si>
  <si>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</si>
  <si>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</si>
  <si>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</si>
  <si>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</si>
  <si>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</si>
  <si>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</si>
  <si>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</si>
  <si>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</si>
  <si>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</si>
  <si>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</si>
  <si>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</si>
  <si>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</si>
  <si>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</si>
  <si>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</si>
  <si>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</si>
  <si>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</si>
  <si>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</si>
  <si>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</si>
  <si>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</si>
  <si>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</si>
  <si>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</si>
  <si>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</si>
  <si>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</si>
  <si>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</si>
  <si>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</si>
  <si>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</si>
  <si>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</si>
  <si>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</si>
  <si>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</si>
  <si>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</si>
  <si>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</si>
  <si>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</si>
  <si>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</si>
  <si>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</si>
  <si>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</si>
  <si>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</si>
  <si>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</si>
  <si>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</si>
  <si>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</si>
  <si>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</si>
  <si>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</si>
  <si>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</si>
  <si>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</si>
  <si>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</si>
  <si>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</si>
  <si>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</si>
  <si>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</si>
  <si>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</si>
  <si>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</si>
  <si>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</si>
  <si>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</si>
  <si>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</si>
  <si>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</si>
  <si>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</si>
  <si>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</si>
  <si>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</si>
  <si>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</si>
  <si>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</si>
  <si>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</si>
  <si>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</si>
  <si>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</si>
  <si>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</si>
  <si>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</si>
  <si>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</si>
  <si>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</si>
  <si>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</si>
  <si>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</si>
  <si>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</si>
  <si>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</si>
  <si>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</si>
  <si>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</si>
  <si>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</si>
  <si>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</si>
  <si>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</si>
  <si>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</si>
  <si>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</si>
  <si>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</si>
  <si>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</si>
  <si>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</si>
  <si>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</si>
  <si>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</si>
  <si>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</si>
  <si>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</si>
  <si>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</si>
  <si>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</si>
  <si>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</si>
  <si>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</si>
  <si>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</si>
  <si>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</si>
  <si>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</si>
  <si>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</si>
  <si>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</si>
  <si>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</si>
  <si>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</si>
  <si>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</si>
  <si>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</si>
  <si>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</si>
  <si>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</si>
  <si>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</si>
  <si>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</si>
  <si>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</si>
  <si>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</si>
  <si>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</si>
  <si>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</si>
  <si>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</si>
  <si>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</si>
  <si>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</si>
  <si>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</si>
  <si>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</si>
  <si>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</si>
  <si>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</si>
  <si>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</si>
  <si>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</si>
  <si>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</si>
  <si>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</si>
  <si>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</si>
  <si>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</si>
  <si>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</si>
  <si>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</si>
  <si>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</si>
  <si>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</si>
  <si>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</si>
  <si>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</si>
  <si>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</si>
  <si>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</si>
  <si>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</si>
  <si>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</si>
  <si>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</si>
  <si>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</si>
  <si>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</si>
  <si>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</si>
  <si>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</si>
  <si>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</si>
  <si>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</si>
  <si>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</si>
  <si>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</si>
  <si>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</si>
  <si>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</si>
  <si>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</si>
  <si>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</si>
  <si>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</si>
  <si>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</si>
  <si>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</si>
  <si>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</si>
  <si>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</si>
  <si>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</si>
  <si>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</si>
  <si>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</si>
  <si>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</si>
  <si>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</si>
  <si>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</si>
  <si>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</si>
  <si>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</si>
  <si>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</si>
  <si>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</si>
  <si>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</si>
  <si>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</si>
  <si>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</si>
  <si>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</si>
  <si>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</si>
  <si>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</si>
  <si>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</si>
  <si>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</si>
  <si>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</si>
  <si>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</si>
  <si>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</si>
  <si>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</si>
  <si>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</si>
  <si>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</si>
  <si>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</si>
  <si>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</si>
  <si>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</si>
  <si>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</si>
  <si>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</si>
  <si>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</si>
  <si>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</si>
  <si>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</si>
  <si>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</si>
  <si>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</si>
  <si>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</si>
  <si>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</si>
  <si>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</si>
  <si>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</si>
  <si>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</si>
  <si>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</si>
  <si>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</si>
  <si>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</si>
  <si>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</si>
  <si>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</si>
  <si>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</si>
  <si>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</si>
  <si>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</si>
  <si>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</si>
  <si>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</si>
  <si>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</si>
  <si>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</si>
  <si>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</si>
  <si>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</si>
  <si>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</si>
  <si>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</si>
  <si>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</si>
  <si>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</si>
  <si>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</si>
  <si>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</si>
  <si>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</si>
  <si>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</si>
  <si>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</si>
  <si>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</si>
  <si>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</si>
  <si>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</si>
  <si>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</si>
  <si>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</si>
  <si>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</si>
  <si>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</si>
  <si>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</si>
  <si>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</si>
  <si>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</si>
  <si>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</si>
  <si>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</si>
  <si>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</si>
  <si>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</si>
  <si>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</si>
  <si>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</si>
  <si>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</si>
  <si>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</si>
  <si>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</si>
  <si>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</si>
  <si>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</si>
  <si>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</si>
  <si>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</si>
  <si>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</si>
  <si>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</si>
  <si>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</si>
  <si>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</si>
  <si>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</si>
  <si>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</si>
  <si>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</si>
  <si>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</si>
  <si>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</si>
  <si>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</si>
  <si>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</si>
  <si>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</si>
  <si>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</si>
  <si>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</si>
  <si>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</si>
  <si>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</si>
  <si>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</si>
  <si>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</si>
  <si>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</si>
  <si>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</si>
  <si>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</si>
  <si>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</si>
  <si>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</si>
  <si>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</si>
  <si>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</si>
  <si>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</si>
  <si>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</si>
  <si>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</si>
  <si>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</si>
  <si>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</si>
  <si>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</si>
  <si>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</si>
  <si>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</si>
  <si>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</si>
  <si>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</si>
  <si>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</si>
  <si>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</si>
  <si>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</si>
  <si>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</si>
  <si>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</si>
  <si>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</si>
  <si>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</si>
  <si>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</si>
  <si>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</si>
  <si>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</si>
  <si>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</si>
  <si>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</si>
  <si>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</si>
  <si>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</si>
  <si>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</si>
  <si>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</si>
  <si>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</si>
  <si>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</si>
  <si>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</si>
  <si>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</si>
  <si>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</si>
  <si>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</si>
  <si>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</si>
  <si>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</si>
  <si>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</si>
  <si>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</si>
  <si>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</si>
  <si>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</si>
  <si>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</si>
  <si>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</si>
  <si>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</si>
  <si>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</si>
  <si>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</si>
  <si>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</si>
  <si>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</si>
  <si>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</si>
  <si>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</si>
  <si>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</si>
  <si>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</si>
  <si>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</si>
  <si>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</si>
  <si>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</si>
  <si>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</si>
  <si>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</si>
  <si>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</si>
  <si>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</si>
  <si>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</si>
  <si>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</si>
  <si>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</si>
  <si>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</si>
  <si>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</si>
  <si>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</si>
  <si>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</si>
  <si>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</si>
  <si>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</si>
  <si>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</si>
  <si>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</si>
  <si>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</si>
  <si>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</si>
  <si>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</si>
  <si>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</si>
  <si>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</si>
  <si>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</si>
  <si>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</si>
  <si>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</si>
  <si>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</si>
  <si>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</si>
  <si>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</si>
  <si>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</si>
  <si>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</si>
  <si>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</si>
  <si>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</si>
  <si>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</si>
  <si>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</si>
  <si>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</si>
  <si>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</si>
  <si>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</si>
  <si>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</si>
  <si>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</si>
  <si>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</si>
  <si>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</si>
  <si>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</si>
  <si>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</si>
  <si>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</si>
  <si>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</si>
  <si>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</si>
  <si>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</si>
  <si>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</si>
  <si>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</si>
  <si>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</si>
  <si>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</si>
  <si>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</si>
  <si>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</si>
  <si>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</si>
  <si>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</si>
  <si>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</si>
  <si>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</si>
  <si>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</si>
  <si>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</si>
  <si>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</si>
  <si>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</si>
  <si>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</si>
  <si>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</si>
  <si>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</si>
  <si>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</si>
  <si>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</si>
  <si>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</si>
  <si>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</si>
  <si>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</si>
  <si>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</si>
  <si>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</si>
  <si>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</si>
  <si>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</si>
  <si>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</si>
  <si>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</si>
  <si>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</si>
  <si>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</si>
  <si>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</si>
  <si>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</si>
  <si>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</si>
  <si>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</si>
  <si>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</si>
  <si>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</si>
  <si>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</si>
  <si>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</si>
  <si>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</si>
  <si>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</si>
  <si>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</si>
  <si>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</si>
  <si>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</si>
  <si>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</si>
  <si>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</si>
  <si>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</si>
  <si>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</si>
  <si>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</si>
  <si>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</si>
  <si>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</si>
  <si>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</si>
  <si>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</si>
  <si>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</si>
  <si>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</si>
  <si>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</si>
  <si>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</si>
  <si>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</si>
  <si>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</si>
  <si>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</si>
  <si>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</si>
  <si>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</si>
  <si>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</si>
  <si>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</si>
  <si>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</si>
  <si>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</si>
  <si>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</si>
  <si>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</si>
  <si>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</si>
  <si>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</si>
  <si>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</si>
  <si>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</si>
  <si>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</si>
  <si>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</si>
  <si>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</si>
  <si>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</si>
  <si>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</si>
  <si>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</si>
  <si>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</si>
  <si>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</si>
  <si>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</si>
  <si>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</si>
  <si>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</si>
  <si>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</si>
  <si>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</si>
  <si>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</si>
  <si>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</si>
  <si>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</si>
  <si>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</si>
  <si>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</si>
  <si>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</si>
  <si>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</si>
  <si>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</si>
  <si>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</si>
  <si>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</si>
  <si>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</si>
  <si>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</si>
  <si>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</si>
  <si>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</si>
  <si>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</si>
  <si>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</si>
  <si>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</si>
  <si>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</si>
  <si>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</si>
  <si>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</si>
  <si>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</si>
  <si>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</si>
  <si>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</si>
  <si>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</si>
  <si>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</si>
  <si>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</si>
  <si>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</si>
  <si>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</si>
  <si>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</si>
  <si>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</si>
  <si>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</si>
  <si>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</si>
  <si>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</si>
  <si>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</si>
  <si>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</si>
  <si>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</si>
  <si>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</si>
  <si>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</si>
  <si>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</si>
  <si>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</si>
  <si>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</si>
  <si>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</si>
  <si>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</si>
  <si>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</si>
  <si>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</si>
  <si>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</si>
  <si>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</si>
  <si>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</si>
  <si>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</si>
  <si>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</si>
  <si>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</si>
  <si>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</si>
  <si>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</si>
  <si>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</si>
  <si>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</si>
  <si>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</si>
  <si>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</si>
  <si>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</si>
  <si>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</si>
  <si>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</si>
  <si>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</si>
  <si>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</si>
  <si>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</si>
  <si>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</si>
  <si>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</si>
  <si>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</si>
  <si>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</si>
  <si>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</si>
  <si>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</si>
  <si>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</si>
  <si>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</si>
  <si>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</si>
  <si>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</si>
  <si>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</si>
  <si>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</si>
  <si>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</si>
  <si>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</si>
  <si>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</si>
  <si>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</si>
  <si>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</si>
  <si>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</si>
  <si>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</si>
  <si>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</si>
  <si>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</si>
  <si>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</si>
  <si>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</si>
  <si>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</si>
  <si>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</si>
  <si>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</si>
  <si>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</si>
  <si>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</si>
  <si>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</si>
  <si>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</si>
  <si>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</si>
  <si>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</si>
  <si>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</si>
  <si>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</si>
  <si>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</si>
  <si>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</si>
  <si>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</si>
  <si>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</si>
  <si>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</si>
  <si>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</si>
  <si>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</si>
  <si>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</si>
  <si>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</si>
  <si>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</si>
  <si>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</si>
  <si>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</si>
  <si>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</si>
  <si>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</si>
  <si>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</si>
  <si>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</si>
  <si>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</si>
  <si>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</si>
  <si>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</si>
  <si>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</si>
  <si>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</si>
  <si>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</si>
  <si>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</si>
  <si>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</si>
  <si>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</si>
  <si>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</si>
  <si>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</si>
  <si>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</si>
  <si>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</si>
  <si>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</si>
  <si>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</si>
  <si>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</si>
  <si>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</si>
  <si>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</si>
  <si>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</si>
  <si>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</si>
  <si>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</si>
  <si>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</si>
  <si>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</si>
  <si>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</si>
  <si>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</si>
  <si>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</si>
  <si>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</si>
  <si>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</si>
  <si>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</si>
  <si>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</si>
  <si>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</si>
  <si>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</si>
  <si>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</si>
  <si>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</si>
  <si>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</si>
  <si>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</si>
  <si>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</si>
  <si>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</si>
  <si>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</si>
  <si>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</si>
  <si>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</si>
  <si>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</si>
  <si>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</si>
  <si>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</si>
  <si>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</si>
  <si>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</si>
  <si>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</si>
  <si>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</si>
  <si>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</si>
  <si>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</si>
  <si>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</si>
  <si>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</si>
  <si>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</si>
  <si>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</si>
  <si>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</si>
  <si>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</si>
  <si>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</si>
  <si>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</si>
  <si>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</si>
  <si>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</si>
  <si>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</si>
  <si>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</si>
  <si>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</si>
  <si>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</si>
  <si>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</si>
  <si>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</si>
  <si>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</si>
  <si>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</si>
  <si>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</si>
  <si>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</si>
  <si>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</si>
  <si>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</si>
  <si>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</si>
  <si>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</si>
  <si>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</si>
  <si>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</si>
  <si>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</si>
  <si>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</si>
  <si>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</si>
  <si>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</si>
  <si>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</si>
  <si>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</si>
  <si>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</si>
  <si>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</si>
  <si>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</si>
  <si>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</si>
  <si>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</si>
  <si>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</si>
  <si>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</si>
  <si>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</si>
  <si>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</si>
  <si>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</si>
  <si>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</si>
  <si>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</si>
  <si>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</si>
  <si>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</si>
  <si>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</si>
  <si>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</si>
  <si>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</si>
  <si>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</si>
  <si>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</si>
  <si>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</si>
  <si>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</si>
  <si>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</si>
  <si>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</si>
  <si>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</si>
  <si>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</si>
  <si>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</si>
  <si>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</si>
  <si>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</si>
  <si>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</si>
  <si>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</si>
  <si>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</si>
  <si>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</si>
  <si>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</si>
  <si>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</si>
  <si>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</si>
  <si>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</si>
  <si>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</si>
  <si>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</si>
  <si>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</si>
  <si>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</si>
  <si>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</si>
  <si>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</si>
  <si>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</si>
  <si>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</si>
  <si>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</si>
  <si>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</si>
  <si>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</si>
  <si>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</si>
  <si>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</si>
  <si>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</si>
  <si>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</si>
  <si>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</si>
  <si>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</si>
  <si>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</si>
  <si>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</si>
  <si>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</si>
  <si>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</si>
  <si>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</si>
  <si>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</si>
  <si>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</si>
  <si>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</si>
  <si>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</si>
  <si>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</si>
  <si>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</si>
  <si>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</si>
  <si>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</si>
  <si>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</si>
  <si>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</si>
  <si>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</si>
  <si>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</si>
  <si>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</si>
  <si>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</si>
  <si>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</si>
  <si>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</si>
  <si>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</si>
  <si>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</si>
  <si>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</si>
  <si>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</si>
  <si>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</si>
  <si>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</si>
  <si>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</si>
  <si>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</si>
  <si>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</si>
  <si>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</si>
  <si>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</si>
  <si>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</si>
  <si>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</si>
  <si>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</si>
  <si>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</si>
  <si>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</si>
  <si>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</si>
  <si>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</si>
  <si>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</si>
  <si>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</si>
  <si>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</si>
  <si>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</si>
  <si>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</si>
  <si>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</si>
  <si>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</si>
  <si>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</si>
  <si>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</si>
  <si>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</si>
  <si>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</si>
  <si>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</si>
  <si>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</si>
  <si>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</si>
  <si>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</si>
  <si>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</si>
  <si>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</si>
  <si>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</si>
  <si>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</si>
  <si>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</si>
  <si>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</si>
  <si>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</si>
  <si>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</si>
  <si>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</si>
  <si>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</si>
  <si>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</si>
  <si>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</si>
  <si>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</si>
  <si>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</si>
  <si>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</si>
  <si>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</si>
  <si>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</si>
  <si>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</si>
  <si>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</si>
  <si>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</si>
  <si>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</si>
  <si>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</si>
  <si>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</si>
  <si>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</si>
  <si>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</si>
  <si>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</si>
  <si>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</si>
  <si>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</si>
  <si>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</si>
  <si>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</si>
  <si>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</si>
  <si>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</si>
  <si>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</si>
  <si>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</si>
  <si>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</si>
  <si>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</si>
  <si>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</si>
  <si>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</si>
  <si>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</si>
  <si>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</si>
  <si>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</si>
  <si>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</si>
  <si>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</si>
  <si>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</si>
  <si>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</si>
  <si>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</si>
  <si>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</si>
  <si>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</si>
  <si>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</si>
  <si>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</si>
  <si>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</si>
  <si>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</si>
  <si>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</si>
  <si>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</si>
  <si>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</si>
  <si>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</si>
  <si>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</si>
  <si>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</si>
  <si>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</si>
  <si>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</si>
  <si>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</si>
  <si>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</si>
  <si>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</si>
  <si>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</si>
  <si>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</si>
  <si>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</si>
  <si>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</si>
  <si>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</si>
  <si>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</si>
  <si>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</si>
  <si>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</si>
  <si>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</si>
  <si>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</si>
  <si>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</si>
  <si>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</si>
  <si>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</si>
  <si>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</si>
  <si>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</si>
  <si>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</si>
  <si>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</si>
  <si>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</si>
  <si>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</si>
  <si>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</si>
  <si>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</si>
  <si>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</si>
  <si>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</si>
  <si>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</si>
  <si>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</si>
  <si>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</si>
  <si>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</si>
  <si>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</si>
  <si>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</si>
  <si>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</si>
  <si>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</si>
  <si>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</si>
  <si>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</si>
  <si>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</si>
  <si>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</si>
  <si>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</si>
  <si>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</si>
  <si>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</si>
  <si>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</si>
  <si>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</si>
  <si>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</si>
  <si>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</si>
  <si>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</si>
  <si>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</si>
  <si>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</si>
  <si>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</si>
  <si>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</si>
  <si>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</si>
  <si>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</si>
  <si>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</si>
  <si>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</si>
  <si>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</si>
  <si>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</si>
  <si>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</si>
  <si>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</si>
  <si>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</si>
  <si>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</si>
  <si>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</si>
  <si>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</si>
  <si>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</si>
  <si>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</si>
  <si>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</si>
  <si>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</si>
  <si>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</si>
  <si>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</si>
  <si>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</si>
  <si>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</si>
  <si>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</si>
  <si>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</si>
  <si>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</si>
  <si>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</si>
  <si>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</si>
  <si>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</si>
  <si>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</si>
  <si>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</si>
  <si>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</si>
  <si>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</si>
  <si>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</si>
  <si>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</si>
  <si>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</si>
  <si>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</si>
  <si>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</si>
  <si>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</si>
  <si>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</si>
  <si>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</si>
  <si>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</si>
  <si>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</si>
  <si>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</si>
  <si>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</si>
  <si>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</si>
  <si>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</si>
  <si>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</si>
  <si>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</si>
  <si>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</si>
  <si>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</si>
  <si>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</si>
  <si>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</si>
  <si>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</si>
  <si>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</si>
  <si>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</si>
  <si>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</si>
  <si>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</si>
  <si>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</si>
  <si>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</si>
  <si>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</si>
  <si>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</si>
  <si>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</si>
  <si>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</si>
  <si>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</si>
  <si>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</si>
  <si>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</si>
  <si>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</si>
  <si>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</si>
  <si>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</si>
  <si>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</si>
  <si>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</si>
  <si>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</si>
  <si>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</si>
  <si>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</si>
  <si>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</si>
  <si>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</si>
  <si>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</si>
  <si>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</si>
  <si>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</si>
  <si>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</si>
  <si>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</si>
  <si>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</si>
  <si>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</si>
  <si>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</si>
  <si>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</si>
  <si>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</si>
  <si>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</si>
  <si>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</si>
  <si>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</si>
  <si>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</si>
  <si>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</si>
  <si>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</si>
  <si>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</si>
  <si>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</si>
  <si>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</si>
  <si>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</si>
  <si>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</si>
  <si>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</si>
  <si>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</si>
  <si>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</si>
  <si>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</si>
  <si>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</si>
  <si>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</si>
  <si>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</si>
  <si>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</si>
  <si>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</si>
  <si>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</si>
  <si>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</si>
  <si>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</si>
  <si>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</si>
  <si>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</si>
  <si>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</si>
  <si>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</si>
  <si>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</si>
  <si>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</si>
  <si>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</si>
  <si>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</si>
  <si>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</si>
  <si>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</si>
  <si>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</si>
  <si>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</si>
  <si>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</si>
  <si>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</si>
  <si>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</si>
  <si>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</si>
  <si>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</si>
  <si>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</si>
  <si>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</si>
  <si>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</si>
  <si>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</si>
  <si>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</si>
  <si>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</si>
  <si>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</si>
  <si>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</si>
  <si>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</si>
  <si>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</si>
  <si>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</si>
  <si>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</si>
  <si>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</si>
  <si>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</si>
  <si>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</si>
  <si>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</si>
  <si>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</si>
  <si>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</si>
  <si>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</si>
  <si>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</si>
  <si>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</si>
  <si>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</si>
  <si>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</si>
  <si>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</si>
  <si>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</si>
  <si>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</si>
  <si>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</si>
  <si>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</si>
  <si>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</si>
  <si>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</si>
  <si>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</si>
  <si>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</si>
  <si>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</si>
  <si>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</si>
  <si>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</si>
  <si>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</si>
  <si>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</si>
  <si>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</si>
  <si>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</si>
  <si>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</si>
  <si>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</si>
  <si>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</si>
  <si>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</si>
  <si>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</si>
  <si>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</si>
  <si>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</si>
  <si>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</si>
  <si>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</si>
  <si>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</si>
  <si>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</si>
  <si>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</si>
  <si>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</si>
  <si>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</si>
  <si>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</si>
  <si>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</si>
  <si>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</si>
  <si>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</si>
  <si>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</si>
  <si>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</si>
  <si>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</si>
  <si>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</si>
  <si>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</si>
  <si>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</si>
  <si>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</si>
  <si>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</si>
  <si>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</si>
  <si>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</si>
  <si>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</si>
  <si>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</si>
  <si>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</si>
  <si>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</si>
  <si>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</si>
  <si>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</si>
  <si>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</si>
  <si>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</si>
  <si>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</si>
  <si>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</si>
  <si>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</si>
  <si>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</si>
  <si>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</si>
  <si>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</si>
  <si>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</si>
  <si>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</si>
  <si>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</si>
  <si>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</si>
  <si>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</si>
  <si>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</si>
  <si>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</si>
  <si>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</si>
  <si>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</si>
  <si>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</si>
  <si>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</si>
  <si>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</si>
  <si>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</si>
  <si>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</si>
  <si>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</si>
  <si>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</si>
  <si>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</si>
  <si>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</si>
  <si>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</si>
  <si>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</si>
  <si>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</si>
  <si>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</si>
  <si>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</si>
  <si>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</si>
  <si>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</si>
  <si>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</si>
  <si>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</si>
  <si>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</si>
  <si>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</si>
  <si>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</si>
  <si>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</si>
  <si>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</si>
  <si>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</si>
  <si>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</si>
  <si>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</si>
  <si>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</si>
  <si>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</si>
  <si>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</si>
  <si>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</si>
  <si>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</si>
  <si>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</si>
  <si>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</si>
  <si>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</si>
  <si>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</si>
  <si>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</si>
  <si>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</si>
  <si>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</si>
  <si>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</si>
  <si>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</si>
  <si>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</si>
  <si>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</si>
  <si>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</si>
  <si>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</si>
  <si>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</si>
  <si>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</si>
  <si>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</si>
  <si>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</si>
  <si>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</si>
  <si>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</si>
  <si>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</si>
  <si>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</si>
  <si>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</si>
  <si>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</si>
  <si>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</si>
  <si>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</si>
  <si>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</si>
  <si>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</si>
  <si>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</si>
  <si>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</si>
  <si>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</si>
  <si>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</si>
  <si>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</si>
  <si>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</si>
  <si>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</si>
  <si>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</si>
  <si>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</si>
  <si>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</si>
  <si>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</si>
  <si>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</si>
  <si>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</si>
  <si>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</si>
  <si>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</si>
  <si>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</si>
  <si>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</si>
  <si>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</si>
  <si>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</si>
  <si>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</si>
  <si>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</si>
  <si>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</si>
  <si>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</si>
  <si>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</si>
  <si>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</si>
  <si>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</si>
  <si>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</si>
  <si>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</si>
  <si>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</si>
  <si>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</si>
  <si>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</si>
  <si>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</si>
  <si>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</si>
  <si>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</si>
  <si>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</si>
  <si>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</si>
  <si>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</si>
  <si>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</si>
  <si>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</si>
  <si>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</si>
  <si>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</si>
  <si>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</si>
  <si>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</si>
  <si>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</si>
  <si>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</si>
  <si>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</si>
  <si>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</si>
  <si>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</si>
  <si>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</si>
  <si>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</si>
  <si>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</si>
  <si>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</si>
  <si>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</si>
  <si>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</si>
  <si>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</si>
  <si>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</si>
  <si>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</si>
  <si>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</si>
  <si>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</si>
  <si>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</si>
  <si>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</si>
  <si>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</si>
  <si>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</si>
  <si>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</si>
  <si>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</si>
  <si>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</si>
  <si>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</si>
  <si>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</si>
  <si>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</si>
  <si>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</si>
  <si>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</si>
  <si>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</si>
  <si>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</si>
  <si>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</si>
  <si>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</si>
  <si>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</si>
  <si>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</si>
  <si>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</si>
  <si>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</si>
  <si>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</si>
  <si>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</si>
  <si>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</si>
  <si>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</si>
  <si>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</si>
  <si>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</si>
  <si>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</si>
  <si>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</si>
  <si>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</si>
  <si>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</si>
  <si>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</si>
  <si>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</si>
  <si>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</si>
  <si>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</si>
  <si>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</si>
  <si>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</si>
  <si>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</si>
  <si>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</si>
  <si>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</si>
  <si>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</si>
  <si>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</si>
  <si>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</si>
  <si>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</si>
  <si>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</si>
  <si>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</si>
  <si>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</si>
  <si>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</si>
  <si>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</si>
  <si>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</si>
  <si>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</si>
  <si>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</si>
  <si>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</si>
  <si>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</si>
  <si>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</si>
  <si>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</si>
  <si>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</si>
  <si>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</si>
  <si>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</si>
  <si>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</si>
  <si>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</si>
  <si>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</si>
  <si>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</si>
  <si>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</si>
  <si>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</si>
  <si>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</si>
  <si>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</si>
  <si>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</si>
  <si>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</si>
  <si>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</si>
  <si>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</si>
  <si>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</si>
  <si>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</si>
  <si>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</si>
  <si>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</si>
  <si>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</si>
  <si>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</si>
  <si>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</si>
  <si>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</si>
  <si>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</si>
  <si>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</si>
  <si>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</si>
  <si>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</si>
  <si>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</si>
  <si>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</si>
  <si>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</si>
  <si>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</si>
  <si>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</si>
  <si>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</si>
  <si>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</si>
  <si>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</si>
  <si>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</si>
  <si>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</si>
  <si>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</si>
  <si>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</si>
  <si>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</si>
  <si>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</si>
  <si>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</si>
  <si>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</si>
  <si>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</si>
  <si>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</si>
  <si>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</si>
  <si>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</si>
  <si>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</si>
  <si>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</si>
  <si>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</si>
  <si>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</si>
  <si>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</si>
  <si>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</si>
  <si>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</si>
  <si>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</si>
  <si>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</si>
  <si>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</si>
  <si>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</si>
  <si>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</si>
  <si>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</si>
  <si>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</si>
  <si>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</si>
  <si>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</si>
  <si>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</si>
  <si>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</si>
  <si>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</si>
  <si>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</si>
  <si>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</si>
  <si>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</si>
  <si>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</si>
  <si>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</si>
  <si>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</si>
  <si>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</si>
  <si>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</si>
  <si>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</si>
  <si>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</si>
  <si>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</si>
  <si>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</si>
  <si>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</si>
  <si>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</si>
  <si>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</si>
  <si>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</si>
  <si>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</si>
  <si>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</si>
  <si>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</si>
  <si>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</si>
  <si>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</si>
  <si>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</si>
  <si>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</si>
  <si>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</si>
  <si>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</si>
  <si>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</si>
  <si>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</si>
  <si>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</si>
  <si>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</si>
  <si>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</si>
  <si>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</si>
  <si>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</si>
  <si>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</si>
  <si>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</si>
  <si>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</si>
  <si>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</si>
  <si>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</si>
  <si>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</si>
  <si>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</si>
  <si>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</si>
  <si>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</si>
  <si>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</si>
  <si>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</si>
  <si>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</si>
  <si>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</si>
  <si>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</si>
  <si>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</si>
  <si>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</si>
  <si>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</si>
  <si>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</si>
  <si>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</si>
  <si>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</si>
  <si>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</si>
  <si>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</si>
  <si>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</si>
  <si>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</si>
  <si>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</si>
  <si>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</si>
  <si>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</si>
  <si>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</si>
  <si>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</si>
  <si>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</si>
  <si>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</si>
  <si>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</si>
  <si>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</si>
  <si>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</si>
  <si>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</si>
  <si>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</si>
  <si>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</si>
  <si>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</si>
  <si>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</si>
  <si>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</si>
  <si>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</si>
  <si>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</si>
  <si>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</si>
  <si>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</si>
  <si>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</si>
  <si>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</si>
  <si>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</si>
  <si>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</si>
  <si>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</si>
  <si>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</si>
  <si>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</si>
  <si>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</si>
  <si>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</si>
  <si>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</si>
  <si>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</si>
  <si>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</si>
  <si>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</si>
  <si>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</si>
  <si>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</si>
  <si>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</si>
  <si>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</si>
  <si>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</si>
  <si>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</si>
  <si>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</si>
  <si>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</si>
  <si>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</si>
  <si>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</si>
  <si>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</si>
  <si>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</si>
  <si>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</si>
  <si>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</si>
  <si>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</si>
  <si>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</si>
  <si>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</si>
  <si>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</si>
  <si>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</si>
  <si>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</si>
  <si>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</si>
  <si>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</si>
  <si>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</si>
  <si>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</si>
  <si>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</si>
  <si>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</si>
  <si>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</si>
  <si>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</si>
  <si>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</si>
  <si>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</si>
  <si>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</si>
  <si>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</si>
  <si>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</si>
  <si>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</si>
  <si>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</si>
  <si>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</si>
  <si>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</si>
  <si>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</si>
  <si>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</si>
  <si>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</si>
  <si>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</si>
  <si>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</si>
  <si>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</si>
  <si>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</si>
  <si>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</si>
  <si>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</si>
  <si>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</si>
  <si>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</si>
  <si>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</si>
  <si>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</si>
  <si>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</si>
  <si>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</si>
  <si>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</si>
  <si>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</si>
  <si>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</si>
  <si>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</si>
  <si>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</si>
  <si>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</si>
  <si>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</si>
  <si>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</si>
  <si>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</si>
  <si>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</si>
  <si>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</si>
  <si>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</si>
  <si>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</si>
  <si>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</si>
  <si>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</si>
  <si>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</si>
  <si>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</si>
  <si>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</si>
  <si>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</si>
  <si>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</si>
  <si>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</si>
  <si>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</si>
  <si>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</si>
  <si>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</si>
  <si>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</si>
  <si>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</si>
  <si>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</si>
  <si>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</si>
  <si>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</si>
  <si>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</si>
  <si>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</si>
  <si>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</si>
  <si>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</si>
  <si>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</si>
  <si>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</si>
  <si>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</si>
  <si>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</si>
  <si>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</si>
  <si>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</si>
  <si>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</si>
  <si>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</si>
  <si>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</si>
  <si>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</si>
  <si>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</si>
  <si>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</si>
  <si>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</si>
  <si>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</si>
  <si>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</si>
  <si>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</si>
  <si>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</si>
  <si>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</si>
  <si>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</si>
  <si>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</si>
  <si>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</si>
  <si>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</si>
  <si>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</si>
  <si>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</si>
  <si>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</si>
  <si>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</si>
  <si>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</si>
  <si>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</si>
  <si>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</si>
  <si>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</si>
  <si>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</si>
  <si>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</si>
  <si>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</si>
  <si>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</si>
  <si>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</si>
  <si>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</si>
  <si>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</si>
  <si>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</si>
  <si>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</si>
  <si>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</si>
  <si>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</si>
  <si>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</si>
  <si>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</si>
  <si>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</si>
  <si>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</si>
  <si>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</si>
  <si>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</si>
  <si>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</si>
  <si>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</si>
  <si>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</si>
  <si>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</si>
  <si>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</si>
  <si>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</si>
  <si>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</si>
  <si>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</si>
  <si>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</si>
  <si>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</si>
  <si>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</si>
  <si>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</si>
  <si>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</si>
  <si>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</si>
  <si>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</si>
  <si>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</si>
  <si>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</si>
  <si>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</si>
  <si>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</si>
  <si>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</si>
  <si>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</si>
  <si>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</si>
  <si>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</si>
  <si>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</si>
  <si>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</si>
  <si>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</si>
  <si>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</si>
  <si>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</si>
  <si>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</si>
  <si>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</si>
  <si>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</si>
  <si>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</si>
  <si>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</si>
  <si>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</si>
  <si>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</si>
  <si>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</si>
  <si>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</si>
  <si>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</si>
  <si>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</si>
  <si>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</si>
  <si>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</si>
  <si>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</si>
  <si>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</si>
  <si>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</si>
  <si>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</si>
  <si>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</si>
  <si>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</si>
  <si>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</si>
  <si>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</si>
  <si>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</si>
  <si>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</si>
  <si>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</si>
  <si>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</si>
  <si>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</si>
  <si>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</si>
  <si>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</si>
  <si>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</si>
  <si>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</si>
  <si>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</si>
  <si>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</si>
  <si>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</si>
  <si>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</si>
  <si>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</si>
  <si>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</si>
  <si>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</si>
  <si>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</si>
  <si>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</si>
  <si>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</si>
  <si>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</si>
  <si>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</si>
  <si>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</si>
  <si>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</si>
  <si>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</si>
  <si>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</si>
  <si>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</si>
  <si>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</si>
  <si>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</si>
  <si>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</si>
  <si>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</si>
  <si>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</si>
  <si>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</si>
  <si>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</si>
  <si>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</si>
  <si>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</si>
  <si>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</si>
  <si>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</si>
  <si>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</si>
  <si>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</si>
  <si>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</si>
  <si>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</si>
  <si>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</si>
  <si>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</si>
  <si>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</si>
  <si>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</si>
  <si>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</si>
  <si>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</si>
  <si>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</si>
  <si>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</si>
  <si>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</si>
  <si>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</si>
  <si>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</si>
  <si>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</si>
  <si>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</si>
  <si>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</si>
  <si>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</si>
  <si>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</si>
  <si>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</si>
  <si>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</si>
  <si>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</si>
  <si>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</si>
  <si>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</si>
  <si>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</si>
  <si>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</si>
  <si>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</si>
  <si>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</si>
  <si>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</si>
  <si>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</si>
  <si>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</si>
  <si>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</si>
  <si>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</si>
  <si>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</si>
  <si>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</si>
  <si>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</si>
  <si>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</si>
  <si>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</si>
  <si>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</si>
  <si>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</si>
  <si>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</si>
  <si>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</si>
  <si>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</si>
  <si>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</si>
  <si>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</si>
  <si>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</si>
  <si>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</si>
  <si>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</si>
  <si>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</si>
  <si>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</si>
  <si>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</si>
  <si>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</si>
  <si>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</si>
  <si>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</si>
  <si>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</si>
  <si>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</si>
  <si>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</si>
  <si>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</si>
  <si>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</si>
  <si>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</si>
  <si>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</si>
  <si>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</si>
  <si>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</si>
  <si>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</si>
  <si>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</si>
  <si>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</si>
  <si>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</si>
  <si>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</si>
  <si>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</si>
  <si>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</si>
  <si>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</si>
  <si>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</si>
  <si>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</si>
  <si>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</si>
  <si>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</si>
  <si>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</si>
  <si>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</si>
  <si>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</si>
  <si>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</si>
  <si>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</si>
  <si>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</si>
  <si>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</si>
  <si>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</si>
  <si>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</si>
  <si>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</si>
  <si>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</si>
  <si>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</si>
  <si>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</si>
  <si>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</si>
  <si>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</si>
  <si>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</si>
  <si>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</si>
  <si>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</si>
  <si>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</si>
  <si>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</si>
  <si>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</si>
  <si>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</si>
  <si>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</si>
  <si>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</si>
  <si>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</si>
  <si>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</si>
  <si>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</si>
  <si>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</si>
  <si>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</si>
  <si>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</si>
  <si>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</si>
  <si>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</si>
  <si>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</si>
  <si>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</si>
  <si>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</si>
  <si>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</si>
  <si>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</si>
  <si>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</si>
  <si>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</si>
  <si>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</si>
  <si>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</si>
  <si>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</si>
  <si>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</si>
  <si>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</si>
  <si>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</si>
  <si>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</si>
  <si>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</si>
  <si>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</si>
  <si>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</si>
  <si>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</si>
  <si>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</si>
  <si>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</si>
  <si>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</si>
  <si>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</si>
  <si>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</si>
  <si>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</si>
  <si>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</si>
  <si>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</si>
  <si>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</si>
  <si>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</si>
  <si>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</si>
  <si>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</si>
  <si>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</si>
  <si>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</si>
  <si>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</si>
  <si>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</si>
  <si>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</si>
  <si>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</si>
  <si>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</si>
  <si>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</si>
  <si>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</si>
  <si>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</si>
  <si>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</si>
  <si>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</si>
  <si>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</si>
  <si>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</si>
  <si>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</si>
  <si>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</si>
  <si>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</si>
  <si>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</si>
  <si>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</si>
  <si>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</si>
  <si>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</si>
  <si>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</si>
  <si>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</si>
  <si>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</si>
  <si>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</si>
  <si>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</si>
  <si>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</si>
  <si>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</si>
  <si>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</si>
  <si>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</si>
  <si>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</si>
  <si>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</si>
  <si>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</si>
  <si>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</si>
  <si>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</si>
  <si>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</si>
  <si>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</si>
  <si>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</si>
  <si>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</si>
  <si>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</si>
  <si>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</si>
  <si>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</si>
  <si>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</si>
  <si>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</si>
  <si>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</si>
  <si>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</si>
  <si>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</si>
  <si>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</si>
  <si>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</si>
  <si>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</si>
  <si>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</si>
  <si>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</si>
  <si>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</si>
  <si>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</si>
  <si>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</si>
  <si>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</si>
  <si>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</si>
  <si>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</si>
  <si>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</si>
  <si>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</si>
  <si>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</si>
  <si>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</si>
  <si>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</si>
  <si>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</si>
  <si>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</si>
  <si>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</si>
  <si>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</si>
  <si>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</si>
  <si>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</si>
  <si>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</si>
  <si>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</si>
  <si>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</si>
  <si>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</si>
  <si>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</si>
  <si>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</si>
  <si>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</si>
  <si>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</si>
  <si>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</si>
  <si>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</si>
  <si>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</si>
  <si>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</si>
  <si>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</si>
  <si>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</si>
  <si>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</si>
  <si>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</si>
  <si>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</si>
  <si>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</si>
  <si>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</si>
  <si>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</si>
  <si>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</si>
  <si>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</si>
  <si>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</si>
  <si>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</si>
  <si>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</si>
  <si>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</si>
  <si>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</si>
  <si>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</si>
  <si>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</si>
  <si>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</si>
  <si>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</si>
  <si>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</si>
  <si>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</si>
  <si>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</si>
  <si>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</si>
  <si>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</si>
  <si>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</si>
  <si>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</si>
  <si>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</si>
  <si>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</si>
  <si>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</si>
  <si>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</si>
  <si>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</si>
  <si>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</si>
  <si>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</si>
  <si>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</si>
  <si>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</si>
  <si>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</si>
  <si>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</si>
  <si>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</si>
  <si>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</si>
  <si>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</si>
  <si>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</si>
  <si>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</si>
  <si>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</si>
  <si>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</si>
  <si>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</si>
  <si>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</si>
  <si>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</si>
  <si>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</si>
  <si>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</si>
  <si>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</si>
  <si>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</si>
  <si>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</si>
  <si>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</si>
  <si>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</si>
  <si>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</si>
  <si>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</si>
  <si>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</si>
  <si>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</si>
  <si>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</si>
  <si>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</si>
  <si>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</si>
  <si>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</si>
  <si>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</si>
  <si>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</si>
  <si>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</si>
  <si>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</si>
  <si>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</si>
  <si>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</si>
  <si>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</si>
  <si>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</si>
  <si>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</si>
  <si>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</si>
  <si>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</si>
  <si>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</si>
  <si>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</si>
  <si>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</si>
  <si>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</si>
  <si>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</si>
  <si>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</si>
  <si>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</si>
  <si>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</si>
  <si>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</si>
  <si>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</si>
  <si>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</si>
  <si>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</si>
  <si>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</si>
  <si>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</si>
  <si>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</si>
  <si>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</si>
  <si>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</si>
  <si>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</si>
  <si>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</si>
  <si>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</si>
  <si>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</si>
  <si>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</si>
  <si>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</si>
  <si>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</si>
  <si>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</si>
  <si>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</si>
  <si>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</si>
  <si>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</si>
  <si>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</si>
  <si>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</si>
  <si>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</si>
  <si>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</si>
  <si>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</si>
  <si>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</si>
  <si>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</si>
  <si>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</si>
  <si>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</si>
  <si>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</si>
  <si>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</si>
  <si>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</si>
  <si>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</si>
  <si>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</si>
  <si>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</si>
  <si>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</si>
  <si>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</si>
  <si>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</si>
  <si>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</si>
  <si>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</si>
  <si>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</si>
  <si>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</si>
  <si>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</si>
  <si>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</si>
  <si>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</si>
  <si>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</si>
  <si>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</si>
  <si>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</si>
  <si>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</si>
  <si>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</si>
  <si>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</si>
  <si>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</si>
  <si>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</si>
  <si>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</si>
  <si>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</si>
  <si>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</si>
  <si>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</si>
  <si>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</si>
  <si>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</si>
  <si>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</si>
  <si>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</si>
  <si>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</si>
  <si>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</si>
  <si>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</si>
  <si>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</si>
  <si>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</si>
  <si>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</si>
  <si>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</si>
  <si>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</si>
  <si>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</si>
  <si>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</si>
  <si>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</si>
  <si>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</si>
  <si>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</si>
  <si>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</si>
  <si>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</si>
  <si>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</si>
  <si>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</si>
  <si>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</si>
  <si>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</si>
  <si>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</si>
  <si>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</si>
  <si>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</si>
  <si>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</si>
  <si>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</si>
  <si>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</si>
  <si>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</si>
  <si>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</si>
  <si>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</si>
  <si>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</si>
  <si>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</si>
  <si>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</si>
  <si>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</si>
  <si>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</si>
  <si>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</si>
  <si>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</si>
  <si>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</si>
  <si>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</si>
  <si>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</si>
  <si>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</si>
  <si>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</si>
  <si>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</si>
  <si>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</si>
  <si>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</si>
  <si>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</si>
  <si>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</si>
  <si>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</si>
  <si>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</si>
  <si>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</si>
  <si>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</si>
  <si>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</si>
  <si>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</si>
  <si>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</si>
  <si>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</si>
  <si>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</si>
  <si>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</si>
  <si>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</si>
  <si>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</si>
  <si>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</si>
  <si>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</si>
  <si>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</si>
  <si>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</si>
  <si>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</si>
  <si>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</si>
  <si>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</si>
  <si>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</si>
  <si>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</si>
  <si>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</si>
  <si>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</si>
  <si>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</si>
  <si>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</si>
  <si>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</si>
  <si>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</si>
  <si>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</si>
  <si>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</si>
  <si>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</si>
  <si>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</si>
  <si>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</si>
  <si>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</si>
  <si>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</si>
  <si>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</si>
  <si>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</si>
  <si>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</si>
  <si>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</si>
  <si>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</si>
  <si>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</si>
  <si>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</si>
  <si>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</si>
  <si>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</si>
  <si>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</si>
  <si>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</si>
  <si>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</si>
  <si>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</si>
  <si>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</si>
  <si>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</si>
  <si>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</si>
  <si>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</si>
  <si>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</si>
  <si>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</si>
  <si>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</si>
  <si>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</si>
  <si>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</si>
  <si>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</si>
  <si>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</si>
  <si>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</si>
  <si>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</si>
  <si>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</si>
  <si>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</si>
  <si>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</si>
  <si>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</si>
  <si>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</si>
  <si>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</si>
  <si>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</si>
  <si>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</si>
  <si>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</si>
  <si>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</si>
  <si>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</si>
  <si>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</si>
  <si>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</si>
  <si>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</si>
  <si>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</si>
  <si>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</si>
  <si>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</si>
  <si>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</si>
  <si>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</si>
  <si>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</si>
  <si>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</si>
  <si>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</si>
  <si>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</si>
  <si>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</si>
  <si>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</si>
  <si>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</si>
  <si>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</si>
  <si>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</si>
  <si>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</si>
  <si>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</si>
  <si>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</si>
  <si>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</si>
  <si>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</si>
  <si>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</si>
  <si>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</si>
  <si>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</si>
  <si>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</si>
  <si>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</si>
  <si>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</si>
  <si>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</si>
  <si>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</si>
  <si>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</si>
  <si>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</si>
  <si>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</si>
  <si>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</si>
  <si>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</si>
  <si>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</si>
  <si>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</si>
  <si>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</si>
  <si>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</si>
  <si>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</si>
  <si>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</si>
  <si>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</si>
  <si>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</si>
  <si>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</si>
  <si>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</si>
  <si>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</si>
  <si>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</si>
  <si>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</si>
  <si>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</si>
  <si>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</si>
  <si>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</si>
  <si>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</si>
  <si>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</si>
  <si>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</si>
  <si>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</si>
  <si>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</si>
  <si>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</si>
  <si>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</si>
  <si>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</si>
  <si>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</si>
  <si>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</si>
  <si>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</si>
  <si>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</si>
  <si>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</si>
  <si>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</si>
  <si>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</si>
  <si>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</si>
  <si>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</si>
  <si>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</si>
  <si>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</si>
  <si>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</si>
  <si>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</si>
  <si>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</si>
  <si>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</si>
  <si>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</si>
  <si>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</si>
  <si>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</si>
  <si>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</si>
  <si>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</si>
  <si>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</si>
  <si>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</si>
  <si>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</si>
  <si>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</si>
  <si>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</si>
  <si>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</si>
  <si>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</si>
  <si>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</si>
  <si>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</si>
  <si>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</si>
  <si>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</si>
  <si>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</si>
  <si>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</si>
  <si>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</si>
  <si>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</si>
  <si>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</si>
  <si>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</si>
  <si>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</si>
  <si>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</si>
  <si>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</si>
  <si>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</si>
  <si>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</si>
  <si>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</si>
  <si>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</si>
  <si>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</si>
  <si>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</si>
  <si>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</si>
  <si>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</si>
  <si>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</si>
  <si>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</si>
  <si>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</si>
  <si>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</si>
  <si>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</si>
  <si>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</si>
  <si>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</si>
  <si>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</si>
  <si>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</si>
  <si>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</si>
  <si>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</si>
  <si>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</si>
  <si>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</si>
  <si>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</si>
  <si>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</si>
  <si>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</si>
  <si>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</si>
  <si>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</si>
  <si>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</si>
  <si>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</si>
  <si>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</si>
  <si>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</si>
  <si>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</si>
  <si>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</si>
  <si>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</si>
  <si>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</si>
  <si>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</si>
  <si>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</si>
  <si>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</si>
  <si>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</si>
  <si>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</si>
  <si>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</si>
  <si>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</si>
  <si>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</si>
  <si>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</si>
  <si>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</si>
  <si>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</si>
  <si>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</si>
  <si>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</si>
  <si>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</si>
  <si>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</si>
  <si>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</si>
  <si>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</si>
  <si>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</si>
  <si>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</si>
  <si>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</si>
  <si>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</si>
  <si>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</si>
  <si>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</si>
  <si>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</si>
  <si>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</si>
  <si>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</si>
  <si>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</si>
  <si>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</si>
  <si>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</si>
  <si>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</si>
  <si>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</si>
  <si>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</si>
  <si>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</si>
  <si>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</si>
  <si>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</si>
  <si>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</si>
  <si>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</si>
  <si>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</si>
  <si>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</si>
  <si>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</si>
  <si>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</si>
  <si>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</si>
  <si>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</si>
  <si>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</si>
  <si>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</si>
  <si>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</si>
  <si>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</si>
  <si>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</si>
  <si>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</si>
  <si>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</si>
  <si>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</si>
  <si>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</si>
  <si>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</si>
  <si>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</si>
  <si>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</si>
  <si>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</si>
  <si>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</si>
  <si>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</si>
  <si>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</si>
  <si>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</si>
  <si>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</si>
  <si>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</si>
  <si>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</si>
  <si>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</si>
  <si>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</si>
  <si>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</si>
  <si>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</si>
  <si>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</si>
  <si>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</si>
  <si>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</si>
  <si>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</si>
  <si>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</si>
  <si>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</si>
  <si>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</si>
  <si>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</si>
  <si>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</si>
  <si>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</si>
  <si>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</si>
  <si>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</si>
  <si>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</si>
  <si>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</si>
  <si>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</si>
  <si>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</si>
  <si>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</si>
  <si>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</si>
  <si>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</si>
  <si>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</si>
  <si>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</si>
  <si>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</si>
  <si>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</si>
  <si>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</si>
  <si>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</si>
  <si>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</si>
  <si>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</si>
  <si>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</si>
  <si>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</si>
  <si>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</si>
  <si>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</si>
  <si>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</si>
  <si>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</si>
  <si>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</si>
  <si>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</si>
  <si>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</si>
  <si>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</si>
  <si>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</si>
  <si>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</si>
  <si>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</si>
  <si>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</si>
  <si>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</si>
  <si>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</si>
  <si>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</si>
  <si>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</si>
  <si>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</si>
  <si>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</si>
  <si>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</si>
  <si>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</si>
  <si>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</si>
  <si>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</si>
  <si>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</si>
  <si>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</si>
  <si>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</si>
  <si>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</si>
  <si>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</si>
  <si>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</si>
  <si>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</si>
  <si>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</si>
  <si>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</si>
  <si>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</si>
  <si>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</si>
  <si>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</si>
  <si>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</si>
  <si>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</si>
  <si>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</si>
  <si>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</si>
  <si>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</si>
  <si>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</si>
  <si>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</si>
  <si>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</si>
  <si>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</si>
  <si>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</si>
  <si>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</si>
  <si>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</si>
  <si>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</si>
  <si>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</si>
  <si>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</si>
  <si>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</si>
  <si>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</si>
  <si>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</si>
  <si>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</si>
  <si>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</si>
  <si>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</si>
  <si>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</si>
  <si>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</si>
  <si>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</si>
  <si>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</si>
  <si>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</si>
  <si>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</si>
  <si>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</si>
  <si>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</si>
  <si>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</si>
  <si>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</si>
  <si>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</si>
  <si>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</si>
  <si>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</si>
  <si>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</si>
  <si>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</si>
  <si>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</si>
  <si>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</si>
  <si>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</si>
  <si>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</si>
  <si>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</si>
  <si>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</si>
  <si>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</si>
  <si>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</si>
  <si>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</si>
  <si>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</si>
  <si>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</si>
  <si>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</si>
  <si>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</si>
  <si>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</si>
  <si>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</si>
  <si>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</si>
  <si>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</si>
  <si>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</si>
  <si>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</si>
  <si>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</si>
  <si>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</si>
  <si>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</si>
  <si>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</si>
  <si>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</si>
  <si>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</si>
  <si>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</si>
  <si>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</si>
  <si>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</si>
  <si>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</si>
  <si>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</si>
  <si>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</si>
  <si>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</si>
  <si>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</si>
  <si>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</si>
  <si>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</si>
  <si>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</si>
  <si>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</si>
  <si>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</si>
  <si>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</si>
  <si>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</si>
  <si>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</si>
  <si>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</si>
  <si>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</si>
  <si>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</si>
  <si>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</si>
  <si>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</si>
  <si>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</si>
  <si>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</si>
  <si>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</si>
  <si>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</si>
  <si>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</si>
  <si>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</si>
  <si>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</si>
  <si>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</si>
  <si>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</si>
  <si>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</si>
  <si>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</si>
  <si>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</si>
  <si>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</si>
  <si>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</si>
  <si>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</si>
  <si>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</si>
  <si>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</si>
  <si>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</si>
  <si>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</si>
  <si>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</si>
  <si>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</si>
  <si>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</si>
  <si>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</si>
  <si>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</si>
  <si>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</si>
  <si>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</si>
  <si>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</si>
  <si>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</si>
  <si>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</si>
  <si>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</si>
  <si>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</si>
  <si>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</si>
  <si>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</si>
  <si>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</si>
  <si>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</si>
  <si>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</si>
  <si>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</si>
  <si>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</si>
  <si>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</si>
  <si>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</si>
  <si>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</si>
  <si>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</si>
  <si>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</si>
  <si>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</si>
  <si>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</si>
  <si>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</si>
  <si>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</si>
  <si>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</si>
  <si>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</si>
  <si>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</si>
  <si>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</si>
  <si>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</si>
  <si>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</si>
  <si>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</si>
  <si>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</si>
  <si>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</si>
  <si>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</si>
  <si>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</si>
  <si>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</si>
  <si>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</si>
  <si>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</si>
  <si>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</si>
  <si>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</si>
  <si>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</si>
  <si>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</si>
  <si>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</si>
  <si>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</si>
  <si>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</si>
  <si>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</si>
  <si>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</si>
  <si>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</si>
  <si>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</si>
  <si>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</si>
  <si>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</si>
  <si>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</si>
  <si>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</si>
  <si>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</si>
  <si>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</si>
  <si>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</si>
  <si>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</si>
  <si>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</si>
  <si>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</si>
  <si>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</si>
  <si>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</si>
  <si>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</si>
  <si>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</si>
  <si>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</si>
  <si>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</si>
  <si>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</si>
  <si>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</si>
  <si>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</si>
  <si>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</si>
  <si>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</si>
  <si>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</si>
  <si>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</si>
  <si>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</si>
  <si>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</si>
  <si>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</si>
  <si>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</si>
  <si>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</si>
  <si>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</si>
  <si>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</si>
  <si>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</si>
  <si>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</si>
  <si>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</si>
  <si>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</si>
  <si>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</si>
  <si>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</si>
  <si>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</si>
  <si>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</si>
  <si>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</si>
  <si>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</si>
  <si>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</si>
  <si>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</si>
  <si>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</si>
  <si>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</si>
  <si>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</si>
  <si>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</si>
  <si>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</si>
  <si>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</si>
  <si>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</si>
  <si>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</si>
  <si>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</si>
  <si>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</si>
  <si>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</si>
  <si>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</si>
  <si>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</si>
  <si>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</si>
  <si>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</si>
  <si>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</si>
  <si>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</si>
  <si>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</si>
  <si>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</si>
  <si>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</si>
  <si>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</si>
  <si>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</si>
  <si>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</si>
  <si>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</si>
  <si>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</si>
  <si>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</si>
  <si>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</si>
  <si>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</si>
  <si>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</si>
  <si>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</si>
  <si>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</si>
  <si>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</si>
  <si>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</si>
  <si>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</si>
  <si>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</si>
  <si>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</si>
  <si>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</si>
  <si>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</si>
  <si>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</si>
  <si>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</si>
  <si>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</si>
  <si>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</si>
  <si>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</si>
  <si>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</si>
  <si>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</si>
  <si>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</si>
  <si>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</si>
  <si>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</si>
  <si>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</si>
  <si>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</si>
  <si>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</si>
  <si>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</si>
  <si>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</si>
  <si>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</si>
  <si>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</si>
  <si>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</si>
  <si>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</si>
  <si>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</si>
  <si>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</si>
  <si>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</si>
  <si>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</si>
  <si>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</si>
  <si>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</si>
  <si>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</si>
  <si>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</si>
  <si>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</si>
  <si>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</si>
  <si>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</si>
  <si>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</si>
  <si>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</si>
  <si>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</si>
  <si>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</si>
  <si>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</si>
  <si>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</si>
  <si>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</si>
  <si>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</si>
  <si>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</si>
  <si>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</si>
  <si>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</si>
  <si>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</si>
  <si>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</si>
  <si>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</si>
  <si>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</si>
  <si>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</si>
  <si>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</si>
  <si>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</si>
  <si>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</si>
  <si>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</si>
  <si>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</si>
  <si>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</si>
  <si>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</si>
  <si>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</si>
  <si>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</si>
  <si>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</si>
  <si>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</si>
  <si>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</si>
  <si>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</si>
  <si>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</si>
  <si>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</si>
  <si>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</si>
  <si>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</si>
  <si>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</si>
  <si>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</si>
  <si>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</si>
  <si>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</si>
  <si>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</si>
  <si>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</si>
  <si>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</si>
  <si>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</si>
  <si>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</si>
  <si>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</si>
  <si>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</si>
  <si>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</si>
  <si>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</si>
  <si>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</si>
  <si>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</si>
  <si>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</si>
  <si>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</si>
  <si>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</si>
  <si>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</si>
  <si>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</si>
  <si>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</si>
  <si>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</si>
  <si>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</si>
  <si>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</si>
  <si>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</si>
  <si>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</si>
  <si>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</si>
  <si>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</si>
  <si>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</si>
  <si>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</si>
  <si>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</si>
  <si>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</si>
  <si>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</si>
  <si>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</si>
  <si>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</si>
  <si>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</si>
  <si>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</si>
  <si>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</si>
  <si>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</si>
  <si>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</si>
  <si>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</si>
  <si>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</si>
  <si>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</si>
  <si>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</si>
  <si>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</si>
  <si>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</si>
  <si>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</si>
  <si>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</si>
  <si>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</si>
  <si>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</si>
  <si>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</si>
  <si>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</si>
  <si>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</si>
  <si>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</si>
  <si>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</si>
  <si>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</si>
  <si>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</si>
  <si>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</si>
  <si>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</si>
  <si>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</si>
  <si>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</si>
  <si>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</si>
  <si>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</si>
  <si>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</si>
  <si>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</si>
  <si>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</si>
  <si>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</si>
  <si>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</si>
  <si>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</si>
  <si>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</si>
  <si>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</si>
  <si>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</si>
  <si>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</si>
  <si>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</si>
  <si>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</si>
  <si>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</si>
  <si>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</si>
  <si>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</si>
  <si>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</si>
  <si>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</si>
  <si>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</si>
  <si>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</si>
  <si>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</si>
  <si>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</si>
  <si>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</si>
  <si>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</si>
  <si>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</si>
  <si>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</si>
  <si>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</si>
  <si>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</si>
  <si>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</si>
  <si>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</si>
  <si>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</si>
  <si>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</si>
  <si>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</si>
  <si>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</si>
  <si>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</si>
  <si>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</si>
  <si>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</si>
  <si>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</si>
  <si>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</si>
  <si>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</si>
  <si>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</si>
  <si>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</si>
  <si>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</si>
  <si>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</si>
  <si>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</si>
  <si>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</si>
  <si>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</si>
  <si>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</si>
  <si>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</si>
  <si>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</si>
  <si>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</si>
  <si>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</si>
  <si>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</si>
  <si>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</si>
  <si>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</si>
  <si>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</si>
  <si>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</si>
  <si>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</si>
  <si>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</si>
  <si>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</si>
  <si>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</si>
  <si>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</si>
  <si>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</si>
  <si>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</si>
  <si>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</si>
  <si>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</si>
  <si>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</si>
  <si>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</si>
  <si>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</si>
  <si>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</si>
  <si>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</si>
  <si>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</si>
  <si>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</si>
  <si>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</si>
  <si>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</si>
  <si>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</si>
  <si>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</si>
  <si>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</si>
  <si>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</si>
  <si>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</si>
  <si>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</si>
  <si>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</si>
  <si>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</si>
  <si>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</si>
  <si>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</si>
  <si>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</si>
  <si>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</si>
  <si>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</si>
  <si>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</si>
  <si>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</si>
  <si>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</si>
  <si>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</si>
  <si>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</si>
  <si>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</si>
  <si>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</si>
  <si>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</si>
  <si>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</si>
  <si>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</si>
  <si>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</si>
  <si>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</si>
  <si>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</si>
  <si>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</si>
  <si>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</si>
  <si>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</si>
  <si>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</si>
  <si>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</si>
  <si>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</si>
  <si>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</si>
  <si>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</si>
  <si>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</si>
  <si>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</si>
  <si>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</si>
  <si>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</si>
  <si>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</si>
  <si>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</si>
  <si>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</si>
  <si>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</si>
  <si>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</si>
  <si>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</si>
  <si>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</si>
  <si>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</si>
  <si>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</si>
  <si>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</si>
  <si>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</si>
  <si>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</si>
  <si>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</si>
  <si>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</si>
  <si>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</si>
  <si>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</si>
  <si>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</si>
  <si>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</si>
  <si>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</si>
  <si>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</si>
  <si>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</si>
  <si>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</si>
  <si>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</si>
  <si>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</si>
  <si>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</si>
  <si>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</si>
  <si>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</si>
  <si>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</si>
  <si>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</si>
  <si>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</si>
  <si>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</si>
  <si>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</si>
  <si>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</si>
  <si>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</si>
  <si>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</si>
  <si>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</si>
  <si>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</si>
  <si>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</si>
  <si>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</si>
  <si>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</si>
  <si>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</si>
  <si>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</si>
  <si>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</si>
  <si>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</si>
  <si>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</si>
  <si>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</si>
  <si>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</si>
  <si>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</si>
  <si>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</si>
  <si>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</si>
  <si>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</si>
  <si>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</si>
  <si>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</si>
  <si>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</si>
  <si>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</si>
  <si>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</si>
  <si>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</si>
  <si>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</si>
  <si>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</si>
  <si>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</si>
  <si>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</si>
  <si>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</si>
  <si>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</si>
  <si>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</si>
  <si>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</si>
  <si>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</si>
  <si>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</si>
  <si>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</si>
  <si>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</si>
  <si>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</si>
  <si>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</si>
  <si>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</si>
  <si>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</si>
  <si>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</si>
  <si>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</si>
  <si>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</si>
  <si>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</si>
  <si>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</si>
  <si>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</si>
  <si>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</si>
  <si>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</si>
  <si>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</si>
  <si>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</si>
  <si>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</si>
  <si>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</si>
  <si>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</si>
  <si>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</si>
  <si>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</si>
  <si>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</si>
  <si>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</si>
  <si>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</si>
  <si>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</si>
  <si>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</si>
  <si>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</si>
  <si>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</si>
  <si>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</si>
  <si>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</si>
  <si>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</si>
  <si>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</si>
  <si>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</si>
  <si>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</si>
  <si>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</si>
  <si>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</si>
  <si>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</si>
  <si>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</si>
  <si>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</si>
  <si>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</si>
  <si>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</si>
  <si>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</si>
  <si>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</si>
  <si>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</si>
  <si>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</si>
  <si>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</si>
  <si>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</si>
  <si>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</si>
  <si>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</si>
  <si>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</si>
  <si>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</si>
  <si>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</si>
  <si>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</si>
  <si>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</si>
  <si>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</si>
  <si>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</si>
  <si>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</si>
  <si>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</si>
  <si>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</si>
  <si>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</si>
  <si>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</si>
  <si>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</si>
  <si>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</si>
  <si>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</si>
  <si>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</si>
  <si>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</si>
  <si>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</si>
  <si>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</si>
  <si>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</si>
  <si>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</si>
  <si>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</si>
  <si>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</si>
  <si>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</si>
  <si>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</si>
  <si>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</si>
  <si>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</si>
  <si>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</si>
  <si>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</si>
  <si>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</si>
  <si>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</si>
  <si>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</si>
  <si>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</si>
  <si>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</si>
  <si>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</si>
  <si>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</si>
  <si>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</si>
  <si>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</si>
  <si>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</si>
  <si>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</si>
  <si>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</si>
  <si>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</si>
  <si>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</si>
  <si>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</si>
  <si>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</si>
  <si>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</si>
  <si>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</si>
  <si>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</si>
  <si>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</si>
  <si>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</si>
  <si>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</si>
  <si>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</si>
  <si>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</si>
  <si>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</si>
  <si>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</si>
  <si>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</si>
  <si>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</si>
  <si>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</si>
  <si>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</si>
  <si>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</si>
  <si>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</si>
  <si>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</si>
  <si>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</si>
  <si>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</si>
  <si>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</si>
  <si>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</si>
  <si>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</si>
  <si>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</si>
  <si>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</si>
  <si>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</si>
  <si>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</si>
  <si>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</si>
  <si>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</si>
  <si>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</si>
  <si>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</si>
  <si>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</si>
  <si>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</si>
  <si>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</si>
  <si>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</si>
  <si>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</si>
  <si>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</si>
  <si>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</si>
  <si>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</si>
  <si>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</si>
  <si>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</si>
  <si>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</si>
  <si>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</si>
  <si>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</si>
  <si>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</si>
  <si>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</si>
  <si>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</si>
  <si>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</si>
  <si>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</si>
  <si>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</si>
  <si>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</si>
  <si>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</si>
  <si>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</si>
  <si>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</si>
  <si>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</si>
  <si>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</si>
  <si>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</si>
  <si>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</si>
  <si>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</si>
  <si>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</si>
  <si>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</si>
  <si>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</si>
  <si>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</si>
  <si>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</si>
  <si>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</si>
  <si>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</si>
  <si>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</si>
  <si>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</si>
  <si>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</si>
  <si>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</si>
  <si>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</si>
  <si>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</si>
  <si>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</si>
  <si>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</si>
  <si>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</si>
  <si>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</si>
  <si>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</si>
  <si>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</si>
  <si>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</si>
  <si>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</si>
  <si>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</si>
  <si>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</si>
  <si>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</si>
  <si>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</si>
  <si>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</si>
  <si>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</si>
  <si>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</si>
  <si>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</si>
  <si>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</si>
  <si>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</si>
  <si>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</si>
  <si>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</si>
  <si>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</si>
  <si>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</si>
  <si>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</si>
  <si>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</si>
  <si>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</si>
  <si>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</si>
  <si>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</si>
  <si>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</si>
  <si>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</si>
  <si>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</si>
  <si>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</si>
  <si>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</si>
  <si>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</si>
  <si>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</si>
  <si>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</si>
  <si>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</si>
  <si>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</si>
  <si>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</si>
  <si>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</si>
  <si>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</si>
  <si>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</si>
  <si>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</si>
  <si>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</si>
  <si>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</si>
  <si>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</si>
  <si>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</si>
  <si>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</si>
  <si>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</si>
  <si>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</si>
  <si>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</si>
  <si>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</si>
  <si>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</si>
  <si>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</si>
  <si>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</si>
  <si>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</si>
  <si>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</si>
  <si>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</si>
  <si>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</si>
  <si>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</si>
  <si>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</si>
  <si>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</si>
  <si>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</si>
  <si>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</si>
  <si>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</si>
  <si>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</si>
  <si>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</si>
  <si>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</si>
  <si>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</si>
  <si>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</si>
  <si>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</si>
  <si>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</si>
  <si>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</si>
  <si>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</si>
  <si>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</si>
  <si>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</si>
  <si>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</si>
  <si>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</si>
  <si>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</si>
  <si>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</si>
  <si>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</si>
  <si>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</si>
  <si>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</si>
  <si>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</si>
  <si>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</si>
  <si>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</si>
  <si>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</si>
  <si>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</si>
  <si>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</si>
  <si>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</si>
  <si>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</si>
  <si>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</si>
  <si>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</si>
  <si>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</si>
  <si>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</si>
  <si>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</si>
  <si>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</si>
  <si>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</si>
  <si>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</si>
  <si>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</si>
  <si>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</si>
  <si>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</si>
  <si>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</si>
  <si>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</si>
  <si>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</si>
  <si>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</si>
  <si>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</si>
  <si>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</si>
  <si>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</si>
  <si>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</si>
  <si>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</si>
  <si>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</si>
  <si>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</si>
  <si>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</si>
  <si>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</si>
  <si>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</si>
  <si>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</si>
  <si>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</si>
  <si>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</si>
  <si>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</si>
  <si>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</si>
  <si>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</si>
  <si>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</si>
  <si>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</si>
  <si>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</si>
  <si>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</si>
  <si>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</si>
  <si>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</si>
  <si>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</si>
  <si>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</si>
  <si>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</si>
  <si>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</si>
  <si>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</si>
  <si>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</si>
  <si>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</si>
  <si>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</si>
  <si>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</si>
  <si>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</si>
  <si>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</si>
  <si>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</si>
  <si>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</si>
  <si>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</si>
  <si>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</si>
  <si>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</si>
  <si>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</si>
  <si>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</si>
  <si>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</si>
  <si>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</si>
  <si>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</si>
  <si>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</si>
  <si>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</si>
  <si>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</si>
  <si>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</si>
  <si>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</si>
  <si>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</si>
  <si>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</si>
  <si>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</si>
  <si>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</si>
  <si>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</si>
  <si>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</si>
  <si>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</si>
  <si>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</si>
  <si>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</si>
  <si>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</si>
  <si>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</si>
  <si>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</si>
  <si>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</si>
  <si>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</si>
  <si>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</si>
  <si>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</si>
  <si>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</si>
  <si>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</si>
  <si>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</si>
  <si>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</si>
  <si>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</si>
  <si>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</si>
  <si>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</si>
  <si>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</si>
  <si>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</si>
  <si>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</si>
  <si>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</si>
  <si>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</si>
  <si>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</si>
  <si>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</si>
  <si>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</si>
  <si>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</si>
  <si>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</si>
  <si>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</si>
  <si>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</si>
  <si>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</si>
  <si>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</si>
  <si>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</si>
  <si>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</si>
  <si>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</si>
  <si>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</si>
  <si>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</si>
  <si>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</si>
  <si>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</si>
  <si>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</si>
  <si>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</si>
  <si>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</si>
  <si>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</si>
  <si>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</si>
  <si>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</si>
  <si>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</si>
  <si>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</si>
  <si>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</si>
  <si>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</si>
  <si>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</si>
  <si>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</si>
  <si>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</si>
  <si>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</si>
  <si>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</si>
  <si>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</si>
  <si>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</si>
  <si>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</si>
  <si>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</si>
  <si>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</si>
  <si>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</si>
  <si>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</si>
  <si>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</si>
  <si>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</si>
  <si>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</si>
  <si>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</si>
  <si>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</si>
  <si>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</si>
  <si>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</si>
  <si>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</si>
  <si>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</si>
  <si>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</si>
  <si>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</si>
  <si>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</si>
  <si>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</si>
  <si>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</si>
  <si>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</si>
  <si>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</si>
  <si>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</si>
  <si>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</si>
  <si>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</si>
  <si>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</si>
  <si>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</si>
  <si>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</si>
  <si>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</si>
  <si>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</si>
  <si>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</si>
  <si>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</si>
  <si>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</si>
  <si>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</si>
  <si>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</si>
  <si>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</si>
  <si>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</si>
  <si>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</si>
  <si>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</si>
  <si>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</si>
  <si>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</si>
  <si>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</si>
  <si>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</si>
  <si>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</si>
  <si>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</si>
  <si>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</si>
  <si>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</si>
  <si>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</si>
  <si>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</si>
  <si>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</si>
  <si>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</si>
  <si>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</si>
  <si>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</si>
  <si>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</si>
  <si>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</si>
  <si>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</si>
  <si>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</si>
  <si>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</si>
  <si>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</si>
  <si>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</si>
  <si>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</si>
  <si>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</si>
  <si>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</si>
  <si>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</si>
  <si>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</si>
  <si>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</si>
  <si>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</si>
  <si>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</si>
  <si>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</si>
  <si>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</si>
  <si>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</si>
  <si>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</si>
  <si>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</si>
  <si>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</si>
  <si>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</si>
  <si>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</si>
  <si>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</si>
  <si>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</si>
  <si>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</si>
  <si>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</si>
  <si>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</si>
  <si>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</si>
  <si>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</si>
  <si>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</si>
  <si>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</si>
  <si>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</si>
  <si>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</si>
  <si>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</si>
  <si>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</si>
  <si>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</si>
  <si>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</si>
  <si>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</si>
  <si>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</si>
  <si>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</si>
  <si>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</si>
  <si>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</si>
  <si>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</si>
  <si>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</si>
  <si>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</si>
  <si>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</si>
  <si>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</si>
  <si>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</si>
  <si>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</si>
  <si>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</si>
  <si>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</si>
  <si>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</si>
  <si>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</si>
  <si>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</si>
  <si>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</si>
  <si>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</si>
  <si>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</si>
  <si>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</si>
  <si>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</si>
  <si>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</si>
  <si>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</si>
  <si>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</si>
  <si>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</si>
  <si>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</si>
  <si>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</si>
  <si>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</si>
  <si>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</si>
  <si>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</si>
  <si>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</si>
  <si>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</si>
  <si>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</si>
  <si>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</si>
  <si>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</si>
  <si>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</si>
  <si>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</si>
  <si>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</si>
  <si>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</si>
  <si>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</si>
  <si>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</si>
  <si>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</si>
  <si>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</si>
  <si>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</si>
  <si>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</si>
  <si>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</si>
  <si>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</si>
  <si>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</si>
  <si>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</si>
  <si>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</si>
  <si>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</si>
  <si>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</si>
  <si>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</si>
  <si>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</si>
  <si>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</si>
  <si>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</si>
  <si>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</si>
  <si>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</si>
  <si>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</si>
  <si>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</si>
  <si>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</si>
  <si>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</si>
  <si>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</si>
  <si>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</si>
  <si>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</si>
  <si>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</si>
  <si>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</si>
  <si>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</si>
  <si>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</si>
  <si>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</si>
  <si>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</si>
  <si>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</si>
  <si>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</si>
  <si>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</si>
  <si>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</si>
  <si>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</si>
  <si>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</si>
  <si>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</si>
  <si>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</si>
  <si>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</si>
  <si>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</si>
  <si>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</si>
  <si>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</si>
  <si>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</si>
  <si>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</si>
  <si>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</si>
  <si>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</si>
  <si>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</si>
  <si>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</si>
  <si>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</si>
  <si>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</si>
  <si>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</si>
  <si>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</si>
  <si>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</si>
  <si>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</si>
  <si>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</si>
  <si>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</si>
  <si>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</si>
  <si>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</si>
  <si>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</si>
  <si>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</si>
  <si>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</si>
  <si>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</si>
  <si>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</si>
  <si>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</si>
  <si>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</si>
  <si>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</si>
  <si>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</si>
  <si>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</si>
  <si>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</si>
  <si>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</si>
  <si>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</si>
  <si>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</si>
  <si>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</si>
  <si>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</si>
  <si>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</si>
  <si>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</si>
  <si>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</si>
  <si>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</si>
  <si>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</si>
  <si>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</si>
  <si>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</si>
  <si>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</si>
  <si>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</si>
  <si>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</si>
  <si>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</si>
  <si>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</si>
  <si>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</si>
  <si>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</si>
  <si>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</si>
  <si>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</si>
  <si>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</si>
  <si>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</si>
  <si>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</si>
  <si>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</si>
  <si>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</si>
  <si>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</si>
  <si>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</si>
  <si>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</si>
  <si>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</si>
  <si>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</si>
  <si>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</si>
  <si>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</si>
  <si>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</si>
  <si>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</si>
  <si>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</si>
  <si>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</si>
  <si>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</si>
  <si>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</si>
  <si>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</si>
  <si>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</si>
  <si>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</si>
  <si>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</si>
  <si>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</si>
  <si>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</si>
  <si>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</si>
  <si>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</si>
  <si>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</si>
  <si>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</si>
  <si>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</si>
  <si>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</si>
  <si>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</si>
  <si>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</si>
  <si>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</si>
  <si>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</si>
  <si>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</si>
  <si>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</si>
  <si>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</si>
  <si>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</si>
  <si>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</si>
  <si>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</si>
  <si>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</si>
  <si>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</si>
  <si>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</si>
  <si>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</si>
  <si>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</si>
  <si>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</si>
  <si>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</si>
  <si>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</si>
  <si>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</si>
  <si>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</si>
  <si>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</si>
  <si>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</si>
  <si>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</si>
  <si>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</si>
  <si>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</si>
  <si>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</si>
  <si>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</si>
  <si>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</si>
  <si>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</si>
  <si>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</si>
  <si>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</si>
  <si>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</si>
  <si>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</si>
  <si>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</si>
  <si>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</si>
  <si>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</si>
  <si>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</si>
  <si>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</si>
  <si>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</si>
  <si>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</si>
  <si>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</si>
  <si>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</si>
  <si>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</si>
  <si>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</si>
  <si>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</si>
  <si>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</si>
  <si>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</si>
  <si>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</si>
  <si>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</si>
  <si>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</si>
  <si>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</si>
  <si>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</si>
  <si>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</si>
  <si>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</si>
  <si>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</si>
  <si>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</si>
  <si>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</si>
  <si>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</si>
  <si>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</si>
  <si>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</si>
  <si>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</si>
  <si>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</si>
  <si>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</si>
  <si>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</si>
  <si>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</si>
  <si>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</si>
  <si>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</si>
  <si>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</si>
  <si>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</si>
  <si>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</si>
  <si>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</si>
  <si>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</si>
  <si>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</si>
  <si>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</si>
  <si>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</si>
  <si>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</si>
  <si>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</si>
  <si>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</si>
  <si>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</si>
  <si>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</si>
  <si>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</si>
  <si>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</si>
  <si>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</si>
  <si>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</si>
  <si>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</si>
  <si>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</si>
  <si>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</si>
  <si>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</si>
  <si>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</si>
  <si>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</si>
  <si>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</si>
  <si>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</si>
  <si>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</si>
  <si>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</si>
  <si>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</si>
  <si>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</si>
  <si>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</si>
  <si>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</si>
  <si>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</si>
  <si>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</si>
  <si>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</si>
  <si>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</si>
  <si>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</si>
  <si>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</si>
  <si>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</si>
  <si>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</si>
  <si>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</si>
  <si>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</si>
  <si>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</si>
  <si>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</si>
  <si>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</si>
  <si>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</si>
  <si>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</si>
  <si>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</si>
  <si>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</si>
  <si>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</si>
  <si>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</si>
  <si>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</si>
  <si>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</si>
  <si>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</si>
  <si>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</si>
  <si>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</si>
  <si>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</si>
  <si>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</si>
  <si>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</si>
  <si>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</si>
  <si>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</si>
  <si>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</si>
  <si>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</si>
  <si>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</si>
  <si>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</si>
  <si>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</si>
  <si>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</si>
  <si>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</si>
  <si>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</si>
  <si>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</si>
  <si>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</si>
  <si>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</si>
  <si>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</si>
  <si>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</si>
  <si>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</si>
  <si>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</si>
  <si>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</si>
  <si>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</si>
  <si>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</si>
  <si>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</si>
  <si>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</si>
  <si>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</si>
  <si>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</si>
  <si>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</si>
  <si>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</si>
  <si>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</si>
  <si>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</si>
  <si>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</si>
  <si>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</si>
  <si>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</si>
  <si>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</si>
  <si>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</si>
  <si>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</si>
  <si>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</si>
  <si>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</si>
  <si>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</si>
  <si>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</si>
  <si>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</si>
  <si>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</si>
  <si>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</si>
  <si>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</si>
  <si>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</si>
  <si>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</si>
  <si>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</si>
  <si>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</si>
  <si>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</si>
  <si>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</si>
  <si>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</si>
  <si>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</si>
  <si>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</si>
  <si>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</si>
  <si>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</si>
  <si>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</si>
  <si>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</si>
  <si>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</si>
  <si>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</si>
  <si>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</si>
  <si>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</si>
  <si>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</si>
  <si>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</si>
  <si>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</si>
  <si>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</si>
  <si>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</si>
  <si>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</si>
  <si>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</si>
  <si>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</si>
  <si>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</si>
  <si>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</si>
  <si>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</si>
  <si>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</si>
  <si>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</si>
  <si>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</si>
  <si>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</si>
  <si>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</si>
  <si>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</si>
  <si>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</si>
  <si>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</si>
  <si>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</si>
  <si>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</si>
  <si>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</si>
  <si>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</si>
  <si>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</si>
  <si>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</si>
  <si>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</si>
  <si>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</si>
  <si>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</si>
  <si>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</si>
  <si>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</si>
  <si>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</si>
  <si>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</si>
  <si>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</si>
  <si>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</si>
  <si>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</si>
  <si>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</si>
  <si>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</si>
  <si>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</si>
  <si>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</si>
  <si>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</si>
  <si>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</si>
  <si>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</si>
  <si>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</si>
  <si>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</si>
  <si>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</si>
  <si>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</si>
  <si>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</si>
  <si>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</si>
  <si>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</si>
  <si>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</si>
  <si>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</si>
  <si>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</si>
  <si>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</si>
  <si>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</si>
  <si>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</si>
  <si>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</si>
  <si>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</si>
  <si>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</si>
  <si>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</si>
  <si>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</si>
  <si>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</si>
  <si>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</si>
  <si>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</si>
  <si>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</si>
  <si>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</si>
  <si>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</si>
  <si>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</si>
  <si>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</si>
  <si>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</si>
  <si>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</si>
  <si>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</si>
  <si>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</si>
  <si>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</si>
  <si>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</si>
  <si>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</si>
  <si>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</si>
  <si>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</si>
  <si>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</si>
  <si>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</si>
  <si>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</si>
  <si>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</si>
  <si>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</si>
  <si>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</si>
  <si>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</si>
  <si>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</si>
  <si>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</si>
  <si>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</si>
  <si>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</si>
  <si>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</si>
  <si>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</si>
  <si>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</si>
  <si>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</si>
  <si>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</si>
  <si>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</si>
  <si>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</si>
  <si>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</si>
  <si>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</si>
  <si>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</si>
  <si>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</si>
  <si>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</si>
  <si>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</si>
  <si>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</si>
  <si>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</si>
  <si>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</si>
  <si>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</si>
  <si>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</si>
  <si>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</si>
  <si>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</si>
  <si>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</si>
  <si>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</si>
  <si>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</si>
  <si>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</si>
  <si>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</si>
  <si>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</si>
  <si>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</si>
  <si>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</si>
  <si>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</si>
  <si>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</si>
  <si>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</si>
  <si>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</si>
  <si>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</si>
  <si>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</si>
  <si>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</si>
  <si>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</si>
  <si>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</si>
  <si>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</si>
  <si>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</si>
  <si>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</si>
  <si>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</si>
  <si>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</si>
  <si>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</si>
  <si>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</si>
  <si>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</si>
  <si>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</si>
  <si>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</si>
  <si>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</si>
  <si>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</si>
  <si>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</si>
  <si>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</si>
  <si>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</si>
  <si>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</si>
  <si>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</si>
  <si>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</si>
  <si>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</si>
  <si>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</si>
  <si>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</si>
  <si>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</si>
  <si>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</si>
  <si>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</si>
  <si>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</si>
  <si>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</si>
  <si>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</si>
  <si>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</si>
  <si>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</si>
  <si>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</si>
  <si>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</si>
  <si>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</si>
  <si>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</si>
  <si>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</si>
  <si>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</si>
  <si>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</si>
  <si>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</si>
  <si>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</si>
  <si>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</si>
  <si>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</si>
  <si>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</si>
  <si>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</si>
  <si>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</si>
  <si>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</si>
  <si>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</si>
  <si>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</si>
  <si>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</si>
  <si>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</si>
  <si>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</si>
  <si>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</si>
  <si>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</si>
  <si>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</si>
  <si>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</si>
  <si>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</si>
  <si>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</si>
  <si>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</si>
  <si>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</si>
  <si>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</si>
  <si>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</si>
  <si>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</si>
  <si>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</si>
  <si>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</si>
  <si>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</si>
  <si>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</si>
  <si>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</si>
  <si>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</si>
  <si>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</si>
  <si>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</si>
  <si>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</si>
  <si>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</si>
  <si>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</si>
  <si>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</si>
  <si>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</si>
  <si>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</si>
  <si>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</si>
  <si>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</si>
  <si>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</si>
  <si>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</si>
  <si>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</si>
  <si>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</si>
  <si>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</si>
  <si>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</si>
  <si>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</si>
  <si>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</si>
  <si>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</si>
  <si>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</si>
  <si>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</si>
  <si>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</si>
  <si>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</si>
  <si>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</si>
  <si>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</si>
  <si>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</si>
  <si>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</si>
  <si>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</si>
  <si>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</si>
  <si>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</si>
  <si>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</si>
  <si>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</si>
  <si>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</si>
  <si>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</si>
  <si>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</si>
  <si>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</si>
  <si>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</si>
  <si>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</si>
  <si>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</si>
  <si>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</si>
  <si>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</si>
  <si>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</si>
  <si>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</si>
  <si>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</si>
  <si>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</si>
  <si>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</si>
  <si>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</si>
  <si>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</si>
  <si>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</si>
  <si>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</si>
  <si>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</si>
  <si>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</si>
  <si>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</si>
  <si>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</si>
  <si>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</si>
  <si>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</si>
  <si>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</si>
  <si>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</si>
  <si>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</si>
  <si>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</si>
  <si>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</si>
  <si>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</si>
  <si>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</si>
  <si>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</si>
  <si>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</si>
  <si>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</si>
  <si>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</si>
  <si>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</si>
  <si>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</si>
  <si>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</si>
  <si>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</si>
  <si>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</si>
  <si>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</si>
  <si>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</si>
  <si>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</si>
  <si>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</si>
  <si>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</si>
  <si>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</si>
  <si>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</si>
  <si>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</si>
  <si>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</si>
  <si>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</si>
  <si>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</si>
  <si>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</si>
  <si>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</si>
  <si>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</si>
  <si>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</si>
  <si>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</si>
  <si>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</si>
  <si>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</si>
  <si>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</si>
  <si>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</si>
  <si>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</si>
  <si>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</si>
  <si>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</si>
  <si>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</si>
  <si>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</si>
  <si>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</si>
  <si>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</si>
  <si>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</si>
  <si>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</si>
  <si>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</si>
  <si>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</si>
  <si>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</si>
  <si>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</si>
  <si>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</si>
  <si>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</si>
  <si>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</si>
  <si>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</si>
  <si>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</si>
  <si>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</si>
  <si>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</si>
  <si>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</si>
  <si>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</si>
  <si>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</si>
  <si>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</si>
  <si>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</si>
  <si>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</si>
  <si>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</si>
  <si>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</si>
  <si>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</si>
  <si>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</si>
  <si>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</si>
  <si>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</si>
  <si>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</si>
  <si>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</si>
  <si>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</si>
  <si>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</si>
  <si>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</si>
  <si>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</si>
  <si>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</si>
  <si>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</si>
  <si>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</si>
  <si>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</si>
  <si>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</si>
  <si>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</si>
  <si>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</si>
  <si>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</si>
  <si>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</si>
  <si>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</si>
  <si>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</si>
  <si>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</si>
  <si>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</si>
  <si>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</si>
  <si>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</si>
  <si>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</si>
  <si>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</si>
  <si>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</si>
  <si>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</si>
  <si>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</si>
  <si>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</si>
  <si>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</si>
  <si>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</si>
  <si>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</si>
  <si>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</si>
  <si>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</si>
  <si>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</si>
  <si>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</si>
  <si>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</si>
  <si>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</si>
  <si>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</si>
  <si>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</si>
  <si>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</si>
  <si>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</si>
  <si>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</si>
  <si>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</si>
  <si>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</si>
  <si>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</si>
  <si>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</si>
  <si>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</si>
  <si>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</si>
  <si>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</si>
  <si>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</si>
  <si>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</si>
  <si>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</si>
  <si>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</si>
  <si>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</si>
  <si>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</si>
  <si>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</si>
  <si>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</si>
  <si>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</si>
  <si>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</si>
  <si>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</si>
  <si>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</si>
  <si>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</si>
  <si>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</si>
  <si>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</si>
  <si>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</si>
  <si>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</si>
  <si>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</si>
  <si>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</si>
  <si>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</si>
  <si>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</si>
  <si>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</si>
  <si>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</si>
  <si>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</si>
  <si>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</si>
  <si>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</si>
  <si>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</si>
  <si>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</si>
  <si>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</si>
  <si>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</si>
  <si>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</si>
  <si>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</si>
  <si>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</si>
  <si>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</si>
  <si>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</si>
  <si>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</si>
  <si>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</si>
  <si>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</si>
  <si>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</si>
  <si>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</si>
  <si>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</si>
  <si>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</si>
  <si>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</si>
  <si>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</si>
  <si>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</si>
  <si>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</si>
  <si>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</si>
  <si>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</si>
  <si>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</si>
  <si>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</si>
  <si>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</si>
  <si>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</si>
  <si>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</si>
  <si>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</si>
  <si>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</si>
  <si>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</si>
  <si>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</si>
  <si>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</si>
  <si>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</si>
  <si>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</si>
  <si>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</si>
  <si>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</si>
  <si>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</si>
  <si>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</si>
  <si>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</si>
  <si>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</si>
  <si>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</si>
  <si>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</si>
  <si>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</si>
  <si>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</si>
  <si>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</si>
  <si>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</si>
  <si>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</si>
  <si>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</si>
  <si>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</si>
  <si>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</si>
  <si>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</si>
  <si>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</si>
  <si>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</si>
  <si>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</si>
  <si>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</si>
  <si>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</si>
  <si>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</si>
  <si>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</si>
  <si>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</si>
  <si>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</si>
  <si>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</si>
  <si>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</si>
  <si>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</si>
  <si>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</si>
  <si>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</si>
  <si>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</si>
  <si>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</si>
  <si>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</si>
  <si>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</si>
  <si>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</si>
  <si>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</si>
  <si>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</si>
  <si>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</si>
  <si>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</si>
  <si>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</si>
  <si>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</si>
  <si>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</si>
  <si>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</si>
  <si>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</si>
  <si>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</si>
  <si>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</si>
  <si>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</si>
  <si>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</si>
  <si>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</si>
  <si>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</si>
  <si>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</si>
  <si>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</si>
  <si>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</si>
  <si>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</si>
  <si>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</si>
  <si>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</si>
  <si>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</si>
  <si>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</si>
  <si>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</si>
  <si>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</si>
  <si>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</si>
  <si>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</si>
  <si>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</si>
  <si>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</si>
  <si>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</si>
  <si>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</si>
  <si>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</si>
  <si>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</si>
  <si>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</si>
  <si>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</si>
  <si>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</si>
  <si>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</si>
  <si>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</si>
  <si>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</si>
  <si>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</si>
  <si>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</si>
  <si>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</si>
  <si>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</si>
  <si>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</si>
  <si>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</si>
  <si>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</si>
  <si>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</si>
  <si>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</si>
  <si>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</si>
  <si>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</si>
  <si>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</si>
  <si>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</si>
  <si>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</si>
  <si>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</si>
  <si>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</si>
  <si>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</si>
  <si>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</si>
  <si>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</si>
  <si>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</si>
  <si>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</si>
  <si>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</si>
  <si>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</si>
  <si>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</si>
  <si>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</si>
  <si>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</si>
  <si>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</si>
  <si>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</si>
  <si>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</si>
  <si>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</si>
  <si>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</si>
  <si>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</si>
  <si>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</si>
  <si>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</si>
  <si>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</si>
  <si>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</si>
  <si>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</si>
  <si>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</si>
  <si>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</si>
  <si>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</si>
  <si>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</si>
  <si>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</si>
  <si>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</si>
  <si>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</si>
  <si>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</si>
  <si>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</si>
  <si>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</si>
  <si>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</si>
  <si>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</si>
  <si>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</si>
  <si>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</si>
  <si>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</si>
  <si>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</si>
  <si>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</si>
  <si>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</si>
  <si>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</si>
  <si>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</si>
  <si>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</si>
  <si>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</si>
  <si>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</si>
  <si>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</si>
  <si>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</si>
  <si>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</si>
  <si>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</si>
  <si>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</si>
  <si>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</si>
  <si>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</si>
  <si>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</si>
  <si>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</si>
  <si>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</si>
  <si>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</si>
  <si>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</si>
  <si>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</si>
  <si>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</si>
  <si>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</si>
  <si>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</si>
  <si>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</si>
  <si>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</si>
  <si>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</si>
  <si>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</si>
  <si>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</si>
  <si>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</si>
  <si>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</si>
  <si>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</si>
  <si>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</si>
  <si>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</si>
  <si>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</si>
  <si>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</si>
  <si>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</si>
  <si>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</si>
  <si>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</si>
  <si>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</si>
  <si>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</si>
  <si>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</si>
  <si>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</si>
  <si>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</si>
  <si>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</si>
  <si>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</si>
  <si>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</si>
  <si>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</si>
  <si>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</si>
  <si>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</si>
  <si>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</si>
  <si>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</si>
  <si>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</si>
  <si>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</si>
  <si>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</si>
  <si>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</si>
  <si>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</si>
  <si>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</si>
  <si>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</si>
  <si>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</si>
  <si>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</si>
  <si>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</si>
  <si>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</si>
  <si>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</si>
  <si>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</si>
  <si>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</si>
  <si>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</si>
  <si>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</si>
  <si>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</si>
  <si>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</si>
  <si>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</si>
  <si>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</si>
  <si>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</si>
  <si>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</si>
  <si>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</si>
  <si>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</si>
  <si>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</si>
  <si>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</si>
  <si>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</si>
  <si>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</si>
  <si>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</si>
  <si>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</si>
  <si>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</si>
  <si>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</si>
  <si>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</si>
  <si>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</si>
  <si>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</si>
  <si>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</si>
  <si>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</si>
  <si>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</si>
  <si>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</si>
  <si>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</si>
  <si>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</si>
  <si>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</si>
  <si>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</si>
  <si>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</si>
  <si>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</si>
  <si>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</si>
  <si>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</si>
  <si>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</si>
  <si>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</si>
  <si>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</si>
  <si>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</si>
  <si>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</si>
  <si>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</si>
  <si>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</si>
  <si>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</si>
  <si>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</si>
  <si>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</si>
  <si>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</si>
  <si>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</si>
  <si>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</si>
  <si>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</si>
  <si>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</si>
  <si>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</si>
  <si>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</si>
  <si>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</si>
  <si>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</si>
  <si>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</si>
  <si>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</si>
  <si>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</si>
  <si>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</si>
  <si>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</si>
  <si>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</si>
  <si>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</si>
  <si>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</si>
  <si>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</si>
  <si>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</si>
  <si>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</si>
  <si>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</si>
  <si>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</si>
  <si>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</si>
  <si>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</si>
  <si>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</si>
  <si>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</si>
  <si>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</si>
  <si>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</si>
  <si>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</si>
  <si>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</si>
  <si>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</si>
  <si>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</si>
  <si>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</si>
  <si>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</si>
  <si>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</si>
  <si>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</si>
  <si>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</si>
  <si>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</si>
  <si>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</si>
  <si>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</si>
  <si>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</si>
  <si>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</si>
  <si>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</si>
  <si>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</si>
  <si>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</si>
  <si>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</si>
  <si>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</si>
  <si>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</si>
  <si>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</si>
  <si>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</si>
  <si>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</si>
  <si>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</si>
  <si>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</si>
  <si>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</si>
  <si>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</si>
  <si>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</si>
  <si>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</si>
  <si>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</si>
  <si>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</si>
  <si>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</si>
  <si>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</si>
  <si>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</si>
  <si>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</si>
  <si>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</si>
  <si>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</si>
  <si>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</si>
  <si>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</si>
  <si>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</si>
  <si>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</si>
  <si>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</si>
  <si>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</si>
  <si>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</si>
  <si>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</si>
  <si>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</si>
  <si>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</si>
  <si>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</si>
  <si>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</si>
  <si>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</si>
  <si>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</si>
  <si>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</si>
  <si>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</si>
  <si>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</si>
  <si>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</si>
  <si>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</si>
  <si>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</si>
  <si>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</si>
  <si>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</si>
  <si>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</si>
  <si>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</si>
  <si>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</si>
  <si>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</si>
  <si>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</si>
  <si>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</si>
  <si>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</si>
  <si>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</si>
  <si>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</si>
  <si>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</si>
  <si>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</si>
  <si>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</si>
  <si>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</si>
  <si>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</si>
  <si>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</si>
  <si>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</si>
  <si>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</si>
  <si>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</si>
  <si>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</si>
  <si>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</si>
  <si>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</si>
  <si>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</si>
  <si>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</si>
  <si>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</si>
  <si>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</si>
  <si>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</si>
  <si>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</si>
  <si>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</si>
  <si>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</si>
  <si>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</si>
  <si>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</si>
  <si>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</si>
  <si>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</si>
  <si>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</si>
  <si>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</si>
  <si>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</si>
  <si>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</si>
  <si>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</si>
  <si>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</si>
  <si>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</si>
  <si>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</si>
  <si>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</si>
  <si>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</si>
  <si>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</si>
  <si>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</si>
  <si>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</si>
  <si>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</si>
  <si>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</si>
  <si>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</si>
  <si>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</si>
  <si>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</si>
  <si>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</si>
  <si>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</si>
  <si>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</si>
  <si>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</si>
  <si>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</si>
  <si>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</si>
  <si>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</si>
  <si>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</si>
  <si>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</si>
  <si>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</si>
  <si>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</si>
  <si>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</si>
  <si>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</si>
  <si>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</si>
  <si>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</si>
  <si>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</si>
  <si>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</si>
  <si>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</si>
  <si>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</si>
  <si>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</si>
  <si>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</si>
  <si>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</si>
  <si>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</si>
  <si>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</si>
  <si>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</si>
  <si>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</si>
  <si>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</si>
  <si>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</si>
  <si>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</si>
  <si>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</si>
  <si>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</si>
  <si>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</si>
  <si>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</si>
  <si>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</si>
  <si>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</si>
  <si>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</si>
  <si>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</si>
  <si>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</si>
  <si>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</si>
  <si>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</si>
  <si>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</si>
  <si>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</si>
  <si>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</si>
  <si>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</si>
  <si>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</si>
  <si>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</si>
  <si>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</si>
  <si>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</si>
  <si>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</si>
  <si>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</si>
  <si>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</si>
  <si>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</si>
  <si>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</si>
  <si>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</si>
  <si>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</si>
  <si>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</si>
  <si>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</si>
  <si>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</si>
  <si>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</si>
  <si>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</si>
  <si>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</si>
  <si>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</si>
  <si>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</si>
  <si>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</si>
  <si>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</si>
  <si>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</si>
  <si>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</si>
  <si>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</si>
  <si>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</si>
  <si>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</si>
  <si>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</si>
  <si>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</si>
  <si>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</si>
  <si>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</si>
  <si>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</si>
  <si>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</si>
  <si>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</si>
  <si>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</si>
  <si>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</si>
  <si>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</si>
  <si>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</si>
  <si>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</si>
  <si>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</si>
  <si>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</si>
  <si>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</si>
  <si>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</si>
  <si>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</si>
  <si>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</si>
  <si>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</si>
  <si>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</si>
  <si>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</si>
  <si>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</si>
  <si>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</si>
  <si>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</si>
  <si>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</si>
  <si>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</si>
  <si>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</si>
  <si>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</si>
  <si>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</si>
  <si>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</si>
  <si>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</si>
  <si>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</si>
  <si>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</si>
  <si>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</si>
  <si>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</si>
  <si>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</si>
  <si>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</si>
  <si>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</si>
  <si>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</si>
  <si>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</si>
  <si>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</si>
  <si>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</si>
  <si>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</si>
  <si>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</si>
  <si>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</si>
  <si>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</si>
  <si>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</si>
  <si>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</si>
  <si>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</si>
  <si>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</si>
  <si>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</si>
  <si>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</si>
  <si>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</si>
  <si>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</si>
  <si>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</si>
  <si>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</si>
  <si>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</si>
  <si>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</si>
  <si>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</si>
  <si>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</si>
  <si>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</si>
  <si>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</si>
  <si>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</si>
  <si>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</si>
  <si>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</si>
  <si>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</si>
  <si>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</si>
  <si>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</si>
  <si>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</si>
  <si>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</si>
  <si>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</si>
  <si>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</si>
  <si>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</si>
  <si>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</si>
  <si>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</si>
  <si>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</si>
  <si>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</si>
  <si>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</si>
  <si>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</si>
  <si>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</si>
  <si>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</si>
  <si>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</si>
  <si>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</si>
  <si>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</si>
  <si>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</si>
  <si>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</si>
  <si>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</si>
  <si>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</si>
  <si>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</si>
  <si>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</si>
  <si>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</si>
  <si>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</si>
  <si>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</si>
  <si>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</si>
  <si>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</si>
  <si>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</si>
  <si>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</si>
  <si>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</si>
  <si>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</si>
  <si>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</si>
  <si>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</si>
  <si>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</si>
  <si>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</si>
  <si>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</si>
  <si>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</si>
  <si>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</si>
  <si>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</si>
  <si>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</si>
  <si>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</si>
  <si>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</si>
  <si>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</si>
  <si>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</si>
  <si>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</si>
  <si>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</si>
  <si>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</si>
  <si>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</si>
  <si>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</si>
  <si>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</si>
  <si>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</si>
  <si>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</si>
  <si>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</si>
  <si>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</si>
  <si>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</si>
  <si>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</si>
  <si>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</si>
  <si>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</si>
  <si>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</si>
  <si>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</si>
  <si>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</si>
  <si>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</si>
  <si>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</si>
  <si>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</si>
  <si>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</si>
  <si>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</si>
  <si>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</si>
  <si>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</si>
  <si>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</si>
  <si>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</si>
  <si>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</si>
  <si>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</si>
  <si>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</si>
  <si>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</si>
  <si>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</si>
  <si>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</si>
  <si>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</si>
  <si>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</si>
  <si>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</si>
  <si>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</si>
  <si>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</si>
  <si>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</si>
  <si>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</si>
  <si>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</si>
  <si>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</si>
  <si>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</si>
  <si>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</si>
  <si>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</si>
  <si>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</si>
  <si>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</si>
  <si>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</si>
  <si>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</si>
  <si>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</si>
  <si>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</si>
  <si>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</si>
  <si>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</si>
  <si>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</si>
  <si>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</si>
  <si>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</si>
  <si>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</si>
  <si>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</si>
  <si>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</si>
  <si>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</si>
  <si>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</si>
  <si>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</si>
  <si>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</si>
  <si>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</si>
  <si>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</si>
  <si>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</si>
  <si>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</si>
  <si>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</si>
  <si>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</si>
  <si>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</si>
  <si>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</si>
  <si>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</si>
  <si>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</si>
  <si>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</si>
  <si>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</si>
  <si>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</si>
  <si>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</si>
  <si>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</si>
  <si>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</si>
  <si>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</si>
  <si>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</si>
  <si>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</si>
  <si>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</si>
  <si>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</si>
  <si>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</si>
  <si>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</si>
  <si>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</si>
  <si>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</si>
  <si>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</si>
  <si>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</si>
  <si>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</si>
  <si>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</si>
  <si>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</si>
  <si>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</si>
  <si>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</si>
  <si>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</si>
  <si>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</si>
  <si>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</si>
  <si>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</si>
  <si>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</si>
  <si>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</si>
  <si>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</si>
  <si>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</si>
  <si>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</si>
  <si>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</si>
  <si>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</si>
  <si>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</si>
  <si>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</si>
  <si>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</si>
  <si>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</si>
  <si>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</si>
  <si>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</si>
  <si>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</si>
  <si>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</si>
  <si>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</si>
  <si>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</si>
  <si>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</si>
  <si>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</si>
  <si>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</si>
  <si>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</si>
  <si>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</si>
  <si>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</si>
  <si>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</si>
  <si>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</si>
  <si>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</si>
  <si>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</si>
  <si>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</si>
  <si>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</si>
  <si>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</si>
  <si>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</si>
  <si>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</si>
  <si>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</si>
  <si>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</si>
  <si>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</si>
  <si>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</si>
  <si>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</si>
  <si>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</si>
  <si>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</si>
  <si>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</si>
  <si>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</si>
  <si>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</si>
  <si>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</si>
  <si>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</si>
  <si>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</si>
  <si>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</si>
  <si>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</si>
  <si>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</si>
  <si>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</si>
  <si>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</si>
  <si>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</si>
  <si>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</si>
  <si>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</si>
  <si>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</si>
  <si>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</si>
  <si>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</si>
  <si>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</si>
  <si>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</si>
  <si>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</si>
  <si>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</si>
  <si>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</si>
  <si>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</si>
  <si>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</si>
  <si>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</si>
  <si>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</si>
  <si>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</si>
  <si>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</si>
  <si>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</si>
  <si>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</si>
  <si>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</si>
  <si>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</si>
  <si>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</si>
  <si>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</si>
  <si>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</si>
  <si>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</si>
  <si>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</si>
  <si>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</si>
  <si>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</si>
  <si>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</si>
  <si>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</si>
  <si>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</si>
  <si>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</si>
  <si>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</si>
  <si>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</si>
  <si>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</si>
  <si>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</si>
  <si>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</si>
  <si>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</si>
  <si>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</si>
  <si>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</si>
  <si>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</si>
  <si>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</si>
  <si>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</si>
  <si>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</si>
  <si>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</si>
  <si>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</si>
  <si>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</si>
  <si>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</si>
  <si>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</si>
  <si>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</si>
  <si>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</si>
  <si>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</si>
  <si>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</si>
  <si>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</si>
  <si>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</si>
  <si>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</si>
  <si>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</si>
  <si>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</si>
  <si>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</si>
  <si>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</si>
  <si>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</si>
  <si>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</si>
  <si>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</si>
  <si>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</si>
  <si>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</si>
  <si>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</si>
  <si>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</si>
  <si>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</si>
  <si>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</si>
  <si>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</si>
  <si>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</si>
  <si>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</si>
  <si>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</si>
  <si>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</si>
  <si>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</si>
  <si>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</si>
  <si>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</si>
  <si>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</si>
  <si>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</si>
  <si>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</si>
  <si>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</si>
  <si>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</si>
  <si>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</si>
  <si>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</si>
  <si>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</si>
  <si>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</si>
  <si>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</si>
  <si>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</si>
  <si>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</si>
  <si>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</si>
  <si>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</si>
  <si>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</si>
  <si>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</si>
  <si>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</si>
  <si>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</si>
  <si>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</si>
  <si>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</si>
  <si>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</si>
  <si>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</si>
  <si>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</si>
  <si>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</si>
  <si>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</si>
  <si>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</si>
  <si>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</si>
  <si>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</si>
  <si>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</si>
  <si>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</si>
  <si>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</si>
  <si>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</si>
  <si>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</si>
  <si>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</si>
  <si>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</si>
  <si>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</si>
  <si>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</si>
  <si>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</si>
  <si>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</si>
  <si>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</si>
  <si>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</si>
  <si>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</si>
  <si>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</si>
  <si>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</si>
  <si>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</si>
  <si>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</si>
  <si>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</si>
  <si>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</si>
  <si>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</si>
  <si>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</si>
  <si>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</si>
  <si>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</si>
  <si>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</si>
  <si>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</si>
  <si>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</si>
  <si>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</si>
  <si>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</si>
  <si>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</si>
  <si>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</si>
  <si>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</si>
  <si>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</si>
  <si>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</si>
  <si>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</si>
  <si>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</si>
  <si>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</si>
  <si>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</si>
  <si>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</si>
  <si>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</si>
  <si>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</si>
  <si>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</si>
  <si>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</si>
  <si>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</si>
  <si>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</si>
  <si>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</si>
  <si>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</si>
  <si>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</si>
  <si>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</si>
  <si>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</si>
  <si>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</si>
  <si>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</si>
  <si>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</si>
  <si>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</si>
  <si>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</si>
  <si>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</si>
  <si>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</si>
  <si>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</si>
  <si>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</si>
  <si>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</si>
  <si>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</si>
  <si>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</si>
  <si>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</si>
  <si>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</si>
  <si>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</si>
  <si>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</si>
  <si>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</si>
  <si>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</si>
  <si>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</si>
  <si>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</si>
  <si>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</si>
  <si>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</si>
  <si>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</si>
  <si>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</si>
  <si>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</si>
  <si>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</si>
  <si>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</si>
  <si>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</si>
  <si>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</si>
  <si>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</si>
  <si>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</si>
  <si>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</si>
  <si>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</si>
  <si>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</si>
  <si>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</si>
  <si>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</si>
  <si>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</si>
  <si>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</si>
  <si>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</si>
  <si>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</si>
  <si>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</si>
  <si>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</si>
  <si>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</si>
  <si>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</si>
  <si>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</si>
  <si>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</si>
  <si>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</si>
  <si>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</si>
  <si>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</si>
  <si>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</si>
  <si>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</si>
  <si>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</si>
  <si>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</si>
  <si>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</si>
  <si>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</si>
  <si>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</si>
  <si>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</si>
  <si>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</si>
  <si>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</si>
  <si>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</si>
  <si>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</si>
  <si>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</si>
  <si>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</si>
  <si>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</si>
  <si>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</si>
  <si>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</si>
  <si>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</si>
  <si>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</si>
  <si>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</si>
  <si>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</si>
  <si>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</si>
  <si>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</si>
  <si>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</si>
  <si>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</si>
  <si>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</si>
  <si>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</si>
  <si>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</si>
  <si>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</si>
  <si>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</si>
  <si>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</si>
  <si>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</si>
  <si>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</si>
  <si>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</si>
  <si>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</si>
  <si>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</si>
  <si>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</si>
  <si>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</si>
  <si>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</si>
  <si>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</si>
  <si>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</si>
  <si>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</si>
  <si>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</si>
  <si>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</si>
  <si>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</si>
  <si>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</si>
  <si>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</si>
  <si>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</si>
  <si>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</si>
  <si>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</si>
  <si>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</si>
  <si>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</si>
  <si>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</si>
  <si>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</si>
  <si>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</si>
  <si>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</si>
  <si>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</si>
  <si>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</si>
  <si>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</si>
  <si>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</si>
  <si>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</si>
  <si>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</si>
  <si>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</si>
  <si>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</si>
  <si>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</si>
  <si>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</si>
  <si>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</si>
  <si>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</si>
  <si>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</si>
  <si>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</si>
  <si>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</si>
  <si>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</si>
  <si>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</si>
  <si>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</si>
  <si>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</si>
  <si>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</si>
  <si>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</si>
  <si>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</si>
  <si>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</si>
  <si>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</si>
  <si>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</si>
  <si>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</si>
  <si>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</si>
  <si>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</si>
  <si>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</si>
  <si>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</si>
  <si>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</si>
  <si>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</si>
  <si>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</si>
  <si>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</si>
  <si>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</si>
  <si>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</si>
  <si>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</si>
  <si>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</si>
  <si>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</si>
  <si>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</si>
  <si>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</si>
  <si>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</si>
  <si>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</si>
  <si>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</si>
  <si>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</si>
  <si>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</si>
  <si>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</si>
  <si>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</si>
  <si>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</si>
  <si>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</si>
  <si>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</si>
  <si>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</si>
  <si>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</si>
  <si>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</si>
  <si>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</si>
  <si>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</si>
  <si>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</si>
  <si>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</si>
  <si>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</si>
  <si>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</si>
  <si>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</si>
  <si>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</si>
  <si>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</si>
  <si>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</si>
  <si>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</si>
  <si>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</si>
  <si>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</si>
  <si>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</si>
  <si>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</si>
  <si>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</si>
  <si>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</si>
  <si>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</si>
  <si>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</si>
  <si>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</si>
  <si>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</si>
  <si>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</si>
  <si>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</si>
  <si>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</si>
  <si>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</si>
  <si>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</si>
  <si>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</si>
  <si>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</si>
  <si>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</si>
  <si>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</si>
  <si>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</si>
  <si>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</si>
  <si>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</si>
  <si>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</si>
  <si>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</si>
  <si>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</si>
  <si>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</si>
  <si>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</si>
  <si>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</si>
  <si>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</si>
  <si>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</si>
  <si>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</si>
  <si>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</si>
  <si>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</si>
  <si>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</si>
  <si>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</si>
  <si>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</si>
  <si>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</si>
  <si>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</si>
  <si>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</si>
  <si>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</si>
  <si>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</si>
  <si>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</si>
  <si>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</si>
  <si>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</si>
  <si>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</si>
  <si>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</si>
  <si>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</si>
  <si>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</si>
  <si>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</si>
  <si>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</si>
  <si>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</si>
  <si>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</si>
  <si>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</si>
  <si>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</si>
  <si>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</si>
  <si>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</si>
  <si>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</si>
  <si>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</si>
  <si>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</si>
  <si>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</si>
  <si>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</si>
  <si>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</si>
  <si>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</si>
  <si>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</si>
  <si>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</si>
  <si>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</si>
  <si>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</si>
  <si>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</si>
  <si>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</si>
  <si>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</si>
  <si>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</si>
  <si>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</si>
  <si>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</si>
  <si>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</si>
  <si>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</si>
  <si>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</si>
  <si>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</si>
  <si>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</si>
  <si>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</si>
  <si>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</si>
  <si>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</si>
  <si>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</si>
  <si>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</si>
  <si>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</si>
  <si>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</si>
  <si>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</si>
  <si>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</si>
  <si>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</si>
  <si>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</si>
  <si>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</si>
  <si>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</si>
  <si>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</si>
  <si>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</si>
  <si>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</si>
  <si>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</si>
  <si>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</si>
  <si>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</si>
  <si>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</si>
  <si>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</si>
  <si>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</si>
  <si>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</si>
  <si>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</si>
  <si>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</si>
  <si>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</si>
  <si>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</si>
  <si>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</si>
  <si>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</si>
  <si>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</si>
  <si>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</si>
  <si>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</si>
  <si>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</si>
  <si>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</si>
  <si>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</si>
  <si>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</si>
  <si>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</si>
  <si>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</si>
  <si>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</si>
  <si>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</si>
  <si>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</si>
  <si>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</si>
  <si>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</si>
  <si>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</si>
  <si>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</si>
  <si>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</si>
  <si>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</si>
  <si>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</si>
  <si>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</si>
  <si>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</si>
  <si>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</si>
  <si>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</si>
  <si>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</si>
  <si>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</si>
  <si>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</si>
  <si>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</si>
  <si>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</si>
  <si>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</si>
  <si>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</si>
  <si>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</si>
  <si>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</si>
  <si>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</si>
  <si>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</si>
  <si>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</si>
  <si>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</si>
  <si>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</si>
  <si>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</si>
  <si>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</si>
  <si>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</si>
  <si>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</si>
  <si>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</si>
  <si>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</si>
  <si>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</si>
  <si>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</si>
  <si>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</si>
  <si>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</si>
  <si>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</si>
  <si>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</si>
  <si>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</si>
  <si>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</si>
  <si>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</si>
  <si>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</si>
  <si>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</si>
  <si>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</si>
  <si>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</si>
  <si>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</si>
  <si>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</si>
  <si>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</si>
  <si>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</si>
  <si>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</si>
  <si>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</si>
  <si>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</si>
  <si>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</si>
  <si>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</si>
  <si>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</si>
  <si>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</si>
  <si>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</si>
  <si>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</si>
  <si>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</si>
  <si>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</si>
  <si>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</si>
  <si>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</si>
  <si>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</si>
  <si>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</si>
  <si>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</si>
  <si>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</si>
  <si>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</si>
  <si>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</si>
  <si>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</si>
  <si>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</si>
  <si>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</si>
  <si>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</si>
  <si>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</si>
  <si>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</si>
  <si>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</si>
  <si>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</si>
  <si>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</si>
  <si>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</si>
  <si>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</si>
  <si>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</si>
  <si>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</si>
  <si>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</si>
  <si>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</si>
  <si>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</si>
  <si>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</si>
  <si>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</si>
  <si>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</si>
  <si>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</si>
  <si>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</si>
  <si>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</si>
  <si>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</si>
  <si>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</si>
  <si>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</si>
  <si>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</si>
  <si>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</si>
  <si>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</si>
  <si>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</si>
  <si>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</si>
  <si>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</si>
  <si>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</si>
  <si>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</si>
  <si>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</si>
  <si>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</si>
  <si>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</si>
  <si>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</si>
  <si>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</si>
  <si>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</si>
  <si>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</si>
  <si>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</si>
  <si>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</si>
  <si>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</si>
  <si>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</si>
  <si>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</si>
  <si>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</si>
  <si>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</si>
  <si>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</si>
  <si>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</si>
  <si>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</si>
  <si>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</si>
  <si>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</si>
  <si>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</si>
  <si>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</si>
  <si>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</si>
  <si>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</si>
  <si>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</si>
  <si>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</si>
  <si>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</si>
  <si>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</si>
  <si>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</si>
  <si>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</si>
  <si>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</si>
  <si>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</si>
  <si>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</si>
  <si>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</si>
  <si>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</si>
  <si>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</si>
  <si>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</si>
  <si>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</si>
  <si>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</si>
  <si>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</si>
  <si>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</si>
  <si>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</si>
  <si>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</si>
  <si>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</si>
  <si>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</si>
  <si>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</si>
  <si>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</si>
  <si>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</si>
  <si>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</si>
  <si>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</si>
  <si>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</si>
  <si>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</si>
  <si>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</si>
  <si>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</si>
  <si>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</si>
  <si>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</si>
  <si>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</si>
  <si>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</si>
  <si>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</si>
  <si>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</si>
  <si>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</si>
  <si>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</si>
  <si>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</si>
  <si>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</si>
  <si>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</si>
  <si>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</si>
  <si>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</si>
  <si>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</si>
  <si>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</si>
  <si>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</si>
  <si>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</si>
  <si>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</si>
  <si>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</si>
  <si>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</si>
  <si>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</si>
  <si>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</si>
  <si>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</si>
  <si>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</si>
  <si>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</si>
  <si>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</si>
  <si>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</si>
  <si>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</si>
  <si>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</si>
  <si>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</si>
  <si>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</si>
  <si>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</si>
  <si>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</si>
  <si>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</si>
  <si>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</si>
  <si>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</si>
  <si>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</si>
  <si>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</si>
  <si>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</si>
  <si>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</si>
  <si>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</si>
  <si>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</si>
  <si>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</si>
  <si>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</si>
  <si>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</si>
  <si>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</si>
  <si>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</si>
  <si>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</si>
  <si>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</si>
  <si>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</si>
  <si>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</si>
  <si>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</si>
  <si>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</si>
  <si>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</si>
  <si>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</si>
  <si>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</si>
  <si>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</si>
  <si>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</si>
  <si>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</si>
  <si>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</si>
  <si>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</si>
  <si>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</si>
  <si>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</si>
  <si>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</si>
  <si>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</si>
  <si>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</si>
  <si>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</si>
  <si>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</si>
  <si>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</si>
  <si>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</si>
  <si>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</si>
  <si>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</si>
  <si>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</si>
  <si>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</si>
  <si>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</si>
  <si>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</si>
  <si>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</si>
  <si>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</si>
  <si>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</si>
  <si>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</si>
  <si>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</si>
  <si>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</si>
  <si>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</si>
  <si>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</si>
  <si>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</si>
  <si>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</si>
  <si>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</si>
  <si>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</si>
  <si>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</si>
  <si>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</si>
  <si>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</si>
  <si>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</si>
  <si>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</si>
  <si>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</si>
  <si>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</si>
  <si>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</si>
  <si>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</si>
  <si>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</si>
  <si>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</si>
  <si>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</si>
  <si>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</si>
  <si>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</si>
  <si>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</si>
  <si>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</si>
  <si>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</si>
  <si>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</si>
  <si>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</si>
  <si>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</si>
  <si>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</si>
  <si>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</si>
  <si>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</si>
  <si>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</si>
  <si>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</si>
  <si>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</si>
  <si>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</si>
  <si>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</si>
  <si>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</si>
  <si>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</si>
  <si>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</si>
  <si>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</si>
  <si>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</si>
  <si>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</si>
  <si>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</si>
  <si>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</si>
  <si>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</si>
  <si>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</si>
  <si>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</si>
  <si>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</si>
  <si>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</si>
  <si>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</si>
  <si>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</si>
  <si>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</si>
  <si>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</si>
  <si>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</si>
  <si>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</si>
  <si>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</si>
  <si>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</si>
  <si>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</si>
  <si>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</si>
  <si>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</si>
  <si>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</si>
  <si>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</si>
  <si>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</si>
  <si>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</si>
  <si>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</si>
  <si>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</si>
  <si>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</si>
  <si>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</si>
  <si>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</si>
  <si>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</si>
  <si>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</si>
  <si>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</si>
  <si>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</si>
  <si>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</si>
  <si>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</si>
  <si>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</si>
  <si>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</si>
  <si>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</si>
  <si>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</si>
  <si>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</si>
  <si>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</si>
  <si>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</si>
  <si>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</si>
  <si>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</si>
  <si>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</si>
  <si>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</si>
  <si>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</si>
  <si>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</si>
  <si>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</si>
  <si>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</si>
  <si>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</si>
  <si>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</si>
  <si>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</si>
  <si>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</si>
  <si>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</si>
  <si>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</si>
  <si>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</si>
  <si>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</si>
  <si>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</si>
  <si>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</si>
  <si>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</si>
  <si>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</si>
  <si>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</si>
  <si>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</si>
  <si>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</si>
  <si>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</si>
  <si>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</si>
  <si>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</si>
  <si>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</si>
  <si>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</si>
  <si>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</si>
  <si>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</si>
  <si>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</si>
  <si>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</si>
  <si>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</si>
  <si>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</si>
  <si>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</si>
  <si>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</si>
  <si>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</si>
  <si>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</si>
  <si>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</si>
  <si>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</si>
  <si>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</si>
  <si>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</si>
  <si>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</si>
  <si>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</si>
  <si>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</si>
  <si>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</si>
  <si>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</si>
  <si>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</si>
  <si>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</si>
  <si>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</si>
  <si>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</si>
  <si>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</si>
  <si>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</si>
  <si>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</si>
  <si>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</si>
  <si>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</si>
  <si>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</si>
  <si>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</si>
  <si>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</si>
  <si>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</si>
  <si>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</si>
  <si>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</si>
  <si>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</si>
  <si>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</si>
  <si>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</si>
  <si>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</si>
  <si>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</si>
  <si>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</si>
  <si>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</si>
  <si>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</si>
  <si>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</si>
  <si>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</si>
  <si>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</si>
  <si>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</si>
  <si>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</si>
  <si>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</si>
  <si>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</si>
  <si>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</si>
  <si>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</si>
  <si>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</si>
  <si>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</si>
  <si>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</si>
  <si>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</si>
  <si>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</si>
  <si>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</si>
  <si>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</si>
  <si>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</si>
  <si>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</si>
  <si>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</si>
  <si>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</si>
  <si>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</si>
  <si>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</si>
  <si>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</si>
  <si>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</si>
  <si>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</si>
  <si>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</si>
  <si>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</si>
  <si>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</si>
  <si>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</si>
  <si>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</si>
  <si>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</si>
  <si>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</si>
  <si>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</si>
  <si>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</si>
  <si>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</si>
  <si>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</si>
  <si>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</si>
  <si>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</si>
  <si>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</si>
  <si>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</si>
  <si>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</si>
  <si>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</si>
  <si>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</si>
  <si>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</si>
  <si>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</si>
  <si>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</si>
  <si>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</si>
  <si>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</si>
  <si>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</si>
  <si>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</si>
  <si>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</si>
  <si>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</si>
  <si>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</si>
  <si>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</si>
  <si>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</si>
  <si>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</si>
  <si>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</si>
  <si>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</si>
  <si>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</si>
  <si>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</si>
  <si>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</si>
  <si>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</si>
  <si>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</si>
  <si>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</si>
  <si>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</si>
  <si>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</si>
  <si>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</si>
  <si>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</si>
  <si>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</si>
  <si>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</si>
  <si>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</si>
  <si>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</si>
  <si>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</si>
  <si>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</si>
  <si>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</si>
  <si>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</si>
  <si>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</si>
  <si>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</si>
  <si>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</si>
  <si>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</si>
  <si>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</si>
  <si>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</si>
  <si>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</si>
  <si>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</si>
  <si>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</si>
  <si>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</si>
  <si>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</si>
  <si>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</si>
  <si>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</si>
  <si>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</si>
  <si>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</si>
  <si>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</si>
  <si>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</si>
  <si>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</si>
  <si>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</si>
  <si>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</si>
  <si>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</si>
  <si>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</si>
  <si>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</si>
  <si>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</si>
  <si>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</si>
  <si>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</si>
  <si>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</si>
  <si>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</si>
  <si>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</si>
  <si>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</si>
  <si>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</si>
  <si>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</si>
  <si>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</si>
  <si>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</si>
  <si>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</si>
  <si>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</si>
  <si>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</si>
  <si>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</si>
  <si>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</si>
  <si>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</si>
  <si>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</si>
  <si>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</si>
  <si>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</si>
  <si>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</si>
  <si>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</si>
  <si>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</si>
  <si>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</si>
  <si>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</si>
  <si>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</si>
  <si>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</si>
  <si>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</si>
  <si>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</si>
  <si>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</si>
  <si>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</si>
  <si>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</si>
  <si>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</si>
  <si>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</si>
  <si>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</si>
  <si>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</si>
  <si>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</si>
  <si>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</si>
  <si>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</si>
  <si>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</si>
  <si>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</si>
  <si>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</si>
  <si>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</si>
  <si>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</si>
  <si>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</si>
  <si>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</si>
  <si>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</si>
  <si>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</si>
  <si>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</si>
  <si>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</si>
  <si>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</si>
  <si>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</si>
  <si>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</si>
  <si>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</si>
  <si>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</si>
  <si>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</si>
  <si>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</si>
  <si>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</si>
  <si>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</si>
  <si>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</si>
  <si>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</si>
  <si>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</si>
  <si>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</si>
  <si>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</si>
  <si>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</si>
  <si>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</si>
  <si>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</si>
  <si>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</si>
  <si>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</si>
  <si>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</si>
  <si>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</si>
  <si>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</si>
  <si>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</si>
  <si>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</si>
  <si>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</si>
  <si>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</si>
  <si>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</si>
  <si>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</si>
  <si>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</si>
  <si>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</si>
  <si>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</si>
  <si>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</si>
  <si>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</si>
  <si>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</si>
  <si>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</si>
  <si>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</si>
  <si>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</si>
  <si>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</si>
  <si>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</si>
  <si>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</si>
  <si>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</si>
  <si>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</si>
  <si>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</si>
  <si>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</si>
  <si>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</si>
  <si>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</si>
  <si>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</si>
  <si>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</si>
  <si>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</si>
  <si>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</si>
  <si>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</si>
  <si>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</si>
  <si>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</si>
  <si>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</si>
  <si>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</si>
  <si>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</si>
  <si>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</si>
  <si>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</si>
  <si>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</si>
  <si>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</si>
  <si>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</si>
  <si>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</si>
  <si>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</si>
  <si>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</si>
  <si>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</si>
  <si>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</si>
  <si>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</si>
  <si>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</si>
  <si>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</si>
  <si>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</si>
  <si>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</si>
  <si>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</si>
  <si>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</si>
  <si>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</si>
  <si>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</si>
  <si>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</si>
  <si>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</si>
  <si>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</si>
  <si>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</si>
  <si>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</si>
  <si>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</si>
  <si>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</si>
  <si>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</si>
  <si>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</si>
  <si>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</si>
  <si>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</si>
  <si>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</si>
  <si>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</si>
  <si>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</si>
  <si>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</si>
  <si>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</si>
  <si>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</si>
  <si>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</si>
  <si>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</si>
  <si>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</si>
  <si>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</si>
  <si>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</si>
  <si>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</si>
  <si>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</si>
  <si>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</si>
  <si>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</si>
  <si>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</si>
  <si>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</si>
  <si>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</si>
  <si>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</si>
  <si>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</si>
  <si>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</si>
  <si>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</si>
  <si>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</si>
  <si>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</si>
  <si>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</si>
  <si>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</si>
  <si>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</si>
  <si>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</si>
  <si>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</si>
  <si>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</si>
  <si>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</si>
  <si>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</si>
  <si>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</si>
  <si>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</si>
  <si>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</si>
  <si>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</si>
  <si>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</si>
  <si>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</si>
  <si>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</si>
  <si>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</si>
  <si>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</si>
  <si>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</si>
  <si>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</si>
  <si>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</si>
  <si>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</si>
  <si>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</si>
  <si>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</si>
  <si>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</si>
  <si>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</si>
  <si>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</si>
  <si>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</si>
  <si>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</si>
  <si>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</si>
  <si>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</si>
  <si>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</si>
  <si>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</si>
  <si>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</si>
  <si>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</si>
  <si>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</si>
  <si>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</si>
  <si>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</si>
  <si>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</si>
  <si>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</si>
  <si>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</si>
  <si>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</si>
  <si>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</si>
  <si>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</si>
  <si>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</si>
  <si>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</si>
  <si>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</si>
  <si>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</si>
  <si>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</si>
  <si>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</si>
  <si>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</si>
  <si>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</si>
  <si>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</si>
  <si>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</si>
  <si>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</si>
  <si>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</si>
  <si>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</si>
  <si>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</si>
  <si>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</si>
  <si>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</si>
  <si>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</si>
  <si>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</si>
  <si>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</si>
  <si>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</si>
  <si>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</si>
  <si>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</si>
  <si>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</si>
  <si>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</si>
  <si>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</si>
  <si>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</si>
  <si>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</si>
  <si>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</si>
  <si>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</si>
  <si>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</si>
  <si>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</si>
  <si>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</si>
  <si>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</si>
  <si>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</si>
  <si>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</si>
  <si>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</si>
  <si>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</si>
  <si>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</si>
  <si>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</si>
  <si>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</si>
  <si>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</si>
  <si>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</si>
  <si>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</si>
  <si>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</si>
  <si>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</si>
  <si>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</si>
  <si>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</si>
  <si>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</si>
  <si>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</si>
  <si>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</si>
  <si>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</si>
  <si>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</si>
  <si>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</si>
  <si>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</si>
  <si>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</si>
  <si>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</si>
  <si>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</si>
  <si>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</si>
  <si>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</si>
  <si>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</si>
  <si>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</si>
  <si>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</si>
  <si>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</si>
  <si>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</si>
  <si>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</si>
  <si>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</si>
  <si>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</si>
  <si>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</si>
  <si>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</si>
  <si>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</si>
  <si>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</si>
  <si>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</si>
  <si>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</si>
  <si>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</si>
  <si>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</si>
  <si>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</si>
  <si>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</si>
  <si>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</si>
  <si>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</si>
  <si>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</si>
  <si>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</si>
  <si>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</si>
  <si>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</si>
  <si>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</si>
  <si>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</si>
  <si>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</si>
  <si>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</si>
  <si>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</si>
  <si>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</si>
  <si>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</si>
  <si>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</si>
  <si>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</si>
  <si>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</si>
  <si>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</si>
  <si>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</si>
  <si>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</si>
  <si>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</si>
  <si>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</si>
  <si>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</si>
  <si>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</si>
  <si>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</si>
  <si>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</si>
  <si>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</si>
  <si>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</si>
  <si>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</si>
  <si>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</si>
  <si>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</si>
  <si>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</si>
  <si>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</si>
  <si>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</si>
  <si>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</si>
  <si>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</si>
  <si>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</si>
  <si>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</si>
  <si>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</si>
  <si>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</si>
  <si>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</si>
  <si>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</si>
  <si>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</si>
  <si>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</si>
  <si>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</si>
  <si>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</si>
  <si>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</si>
  <si>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</si>
  <si>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</si>
  <si>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</si>
  <si>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</si>
  <si>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</si>
  <si>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</si>
  <si>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</si>
  <si>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</si>
  <si>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</si>
  <si>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</si>
  <si>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</si>
  <si>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</si>
  <si>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</si>
  <si>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</si>
  <si>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</si>
  <si>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</si>
  <si>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</si>
  <si>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</si>
  <si>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</si>
  <si>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</si>
  <si>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</si>
  <si>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</si>
  <si>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</si>
  <si>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</si>
  <si>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</si>
  <si>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</si>
  <si>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</si>
  <si>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</si>
  <si>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</si>
  <si>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</si>
  <si>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</si>
  <si>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</si>
  <si>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</si>
  <si>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</si>
  <si>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</si>
  <si>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</si>
  <si>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</si>
  <si>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</si>
  <si>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</si>
  <si>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</si>
  <si>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</si>
  <si>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</si>
  <si>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</si>
  <si>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</si>
  <si>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</si>
  <si>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</si>
  <si>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</si>
  <si>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</si>
  <si>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</si>
  <si>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</si>
  <si>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</si>
  <si>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</si>
  <si>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</si>
  <si>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</si>
  <si>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</si>
  <si>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</si>
  <si>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</si>
  <si>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</si>
  <si>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</si>
  <si>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</si>
  <si>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</si>
  <si>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</si>
  <si>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</si>
  <si>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</si>
  <si>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</si>
  <si>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</si>
  <si>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</si>
  <si>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</si>
  <si>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</si>
  <si>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</si>
  <si>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</si>
  <si>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</si>
  <si>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</si>
  <si>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</si>
  <si>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</si>
  <si>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</si>
  <si>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</si>
  <si>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</si>
  <si>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</si>
  <si>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</si>
  <si>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</si>
  <si>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</si>
  <si>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</si>
  <si>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</si>
  <si>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</si>
  <si>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</si>
  <si>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</si>
  <si>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</si>
  <si>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</si>
  <si>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</si>
  <si>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</si>
  <si>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</si>
  <si>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</si>
  <si>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</si>
  <si>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</si>
  <si>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</si>
  <si>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</si>
  <si>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</si>
  <si>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</si>
  <si>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</si>
  <si>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</si>
  <si>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</si>
  <si>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</si>
  <si>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</si>
  <si>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</si>
  <si>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</si>
  <si>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</si>
  <si>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</si>
  <si>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</si>
  <si>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</si>
  <si>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</si>
  <si>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</si>
  <si>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</si>
  <si>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</si>
  <si>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</si>
  <si>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</si>
  <si>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</si>
  <si>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</si>
  <si>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</si>
  <si>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</si>
  <si>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</si>
  <si>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</si>
  <si>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</si>
  <si>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</si>
  <si>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</si>
  <si>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</si>
  <si>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</si>
  <si>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</si>
  <si>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</si>
  <si>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</si>
  <si>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</si>
  <si>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</si>
  <si>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</si>
  <si>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</si>
  <si>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</si>
  <si>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</si>
  <si>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</si>
  <si>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</si>
  <si>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</si>
  <si>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</si>
  <si>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</si>
  <si>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</si>
  <si>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</si>
  <si>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</si>
  <si>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</si>
  <si>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</si>
  <si>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</si>
  <si>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</si>
  <si>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</si>
  <si>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</si>
  <si>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</si>
  <si>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</si>
  <si>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</si>
  <si>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</si>
  <si>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</si>
  <si>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</si>
  <si>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</si>
  <si>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</si>
  <si>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</si>
  <si>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</si>
  <si>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</si>
  <si>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</si>
  <si>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</si>
  <si>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</si>
  <si>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</si>
  <si>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</si>
  <si>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</si>
  <si>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</si>
  <si>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</si>
  <si>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</si>
  <si>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</si>
  <si>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</si>
  <si>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</si>
  <si>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</si>
  <si>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</si>
  <si>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</si>
  <si>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</si>
  <si>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</si>
  <si>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</si>
  <si>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</si>
  <si>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</si>
  <si>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</si>
  <si>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</si>
  <si>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</si>
  <si>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</si>
  <si>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</si>
  <si>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</si>
  <si>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</si>
  <si>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</si>
  <si>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</si>
  <si>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</si>
  <si>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</si>
  <si>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</si>
  <si>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</si>
  <si>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</si>
  <si>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</si>
  <si>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</si>
  <si>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</si>
  <si>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</si>
  <si>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</si>
  <si>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</si>
  <si>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</si>
  <si>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</si>
  <si>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</si>
  <si>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</si>
  <si>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</si>
  <si>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</si>
  <si>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</si>
  <si>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</si>
  <si>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</si>
  <si>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</si>
  <si>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</si>
  <si>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</si>
  <si>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</si>
  <si>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</si>
  <si>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</si>
  <si>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</si>
  <si>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</si>
  <si>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</si>
  <si>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</si>
  <si>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</si>
  <si>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</si>
  <si>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</si>
  <si>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</si>
  <si>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</si>
  <si>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</si>
  <si>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</si>
  <si>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</si>
  <si>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</si>
  <si>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</si>
  <si>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</si>
  <si>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</si>
  <si>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</si>
  <si>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</si>
  <si>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</si>
  <si>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</si>
  <si>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</si>
  <si>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</si>
  <si>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</si>
  <si>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</si>
  <si>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</si>
  <si>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</si>
  <si>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</si>
  <si>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</si>
  <si>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</si>
  <si>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</si>
  <si>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</si>
  <si>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</si>
  <si>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</si>
  <si>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</si>
  <si>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</si>
  <si>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</si>
  <si>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</si>
  <si>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</si>
  <si>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</si>
  <si>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</si>
  <si>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</si>
  <si>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</si>
  <si>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</si>
  <si>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</si>
  <si>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</si>
  <si>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</si>
  <si>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</si>
  <si>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</si>
  <si>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</si>
  <si>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</si>
  <si>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</si>
  <si>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</si>
  <si>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</si>
  <si>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</si>
  <si>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</si>
  <si>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</si>
  <si>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</si>
  <si>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</si>
  <si>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</si>
  <si>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</si>
  <si>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</si>
  <si>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</si>
  <si>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</si>
  <si>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</si>
  <si>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</si>
  <si>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</si>
  <si>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</si>
  <si>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</si>
  <si>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</si>
  <si>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</si>
  <si>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</si>
  <si>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</si>
  <si>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</si>
  <si>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</si>
  <si>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</si>
  <si>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</si>
  <si>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</si>
  <si>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</si>
  <si>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</si>
  <si>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</si>
  <si>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</si>
  <si>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</si>
  <si>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</si>
  <si>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</si>
  <si>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</si>
  <si>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</si>
  <si>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</si>
  <si>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</si>
  <si>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</si>
  <si>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</si>
  <si>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</si>
  <si>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</si>
  <si>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</si>
  <si>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</si>
  <si>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</si>
  <si>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</si>
  <si>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</si>
  <si>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</si>
  <si>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</si>
  <si>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</si>
  <si>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</si>
  <si>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</si>
  <si>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</si>
  <si>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</si>
  <si>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</si>
  <si>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</si>
  <si>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</si>
  <si>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</si>
  <si>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</si>
  <si>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</si>
  <si>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</si>
  <si>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</si>
  <si>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</si>
  <si>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</si>
  <si>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</si>
  <si>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</si>
  <si>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</si>
  <si>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</si>
  <si>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</si>
  <si>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</si>
  <si>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</si>
  <si>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</si>
  <si>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</si>
  <si>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</si>
  <si>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</si>
  <si>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</si>
  <si>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</si>
  <si>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</si>
  <si>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</si>
  <si>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</si>
  <si>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</si>
  <si>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</si>
  <si>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</si>
  <si>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</si>
  <si>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</si>
  <si>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</si>
  <si>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</si>
  <si>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</si>
  <si>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</si>
  <si>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</si>
  <si>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</si>
  <si>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</si>
  <si>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</si>
  <si>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</si>
  <si>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</si>
  <si>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</si>
  <si>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</si>
  <si>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</si>
  <si>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</si>
  <si>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</si>
  <si>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</si>
  <si>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</si>
  <si>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</si>
  <si>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</si>
  <si>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</si>
  <si>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</si>
  <si>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</si>
  <si>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</si>
  <si>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</si>
  <si>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</si>
  <si>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</si>
  <si>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</si>
  <si>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</si>
  <si>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</si>
  <si>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</si>
  <si>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</si>
  <si>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</si>
  <si>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</si>
  <si>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</si>
  <si>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</si>
  <si>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</si>
  <si>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</si>
  <si>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</si>
  <si>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</si>
  <si>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</si>
  <si>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</si>
  <si>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</si>
  <si>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</si>
  <si>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</si>
  <si>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</si>
  <si>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</si>
  <si>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</si>
  <si>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</si>
  <si>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</si>
  <si>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</si>
  <si>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</si>
  <si>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</si>
  <si>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</si>
  <si>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</si>
  <si>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</si>
  <si>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</si>
  <si>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</si>
  <si>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</si>
  <si>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</si>
  <si>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</si>
  <si>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</si>
  <si>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</si>
  <si>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</si>
  <si>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</si>
  <si>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</si>
  <si>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</si>
  <si>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</si>
  <si>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</si>
  <si>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</si>
  <si>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</si>
  <si>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</si>
  <si>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</si>
  <si>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</si>
  <si>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</si>
  <si>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</si>
  <si>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</si>
  <si>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</si>
  <si>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</si>
  <si>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</si>
  <si>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</si>
  <si>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</si>
  <si>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</si>
  <si>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</si>
  <si>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</si>
  <si>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</si>
  <si>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</si>
  <si>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</si>
  <si>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</si>
  <si>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</si>
  <si>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</si>
  <si>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</si>
  <si>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</si>
  <si>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</si>
  <si>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</si>
  <si>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</si>
  <si>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</si>
  <si>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</si>
  <si>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</si>
  <si>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</si>
  <si>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</si>
  <si>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</si>
  <si>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</si>
  <si>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</si>
  <si>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</si>
  <si>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</si>
  <si>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</si>
  <si>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</si>
  <si>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</si>
  <si>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</si>
  <si>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</si>
  <si>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</si>
  <si>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</si>
  <si>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</si>
  <si>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</si>
  <si>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</si>
  <si>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</si>
  <si>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</si>
  <si>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</si>
  <si>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</si>
  <si>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</si>
  <si>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</si>
  <si>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</si>
  <si>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</si>
  <si>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</si>
  <si>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</si>
  <si>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</si>
  <si>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</si>
  <si>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</si>
  <si>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</si>
  <si>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</si>
  <si>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</si>
  <si>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</si>
  <si>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</si>
  <si>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</si>
  <si>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</si>
  <si>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</si>
  <si>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</si>
  <si>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</si>
  <si>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</si>
  <si>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</si>
  <si>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</si>
  <si>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</si>
  <si>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</si>
  <si>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</si>
  <si>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</si>
  <si>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</si>
  <si>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</si>
  <si>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</si>
  <si>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</si>
  <si>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</si>
  <si>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</si>
  <si>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</si>
  <si>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</si>
  <si>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</si>
  <si>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</si>
  <si>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</si>
  <si>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</si>
  <si>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</si>
  <si>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</si>
  <si>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</si>
  <si>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</si>
  <si>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</si>
  <si>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</si>
  <si>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</si>
  <si>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</si>
  <si>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</si>
  <si>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</si>
  <si>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</si>
  <si>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</si>
  <si>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</si>
  <si>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</si>
  <si>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</si>
  <si>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</si>
  <si>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</si>
  <si>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</si>
  <si>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</si>
  <si>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</si>
  <si>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</si>
  <si>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</si>
  <si>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</si>
  <si>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</si>
  <si>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</si>
  <si>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</si>
  <si>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</si>
  <si>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</si>
  <si>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</si>
  <si>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</si>
  <si>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</si>
  <si>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</si>
  <si>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</si>
  <si>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</si>
  <si>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</si>
  <si>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</si>
  <si>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</si>
  <si>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</si>
  <si>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</si>
  <si>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</si>
  <si>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</si>
  <si>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</si>
  <si>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</si>
  <si>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</si>
  <si>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</si>
  <si>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</si>
  <si>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</si>
  <si>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</si>
  <si>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</si>
  <si>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</si>
  <si>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</si>
  <si>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</si>
  <si>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</si>
  <si>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</si>
  <si>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</si>
  <si>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</si>
  <si>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</si>
  <si>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</si>
  <si>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</si>
  <si>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</si>
  <si>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</si>
  <si>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</si>
  <si>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</si>
  <si>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</si>
  <si>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</si>
  <si>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</si>
  <si>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</si>
  <si>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</si>
  <si>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</si>
  <si>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</si>
  <si>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</si>
  <si>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</si>
  <si>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</si>
  <si>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</si>
  <si>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</si>
  <si>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</si>
  <si>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</si>
  <si>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</si>
  <si>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</si>
  <si>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</si>
  <si>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</si>
  <si>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</si>
  <si>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</si>
  <si>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</si>
  <si>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</si>
  <si>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</si>
  <si>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</si>
  <si>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</si>
  <si>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</si>
  <si>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</si>
  <si>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</si>
  <si>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</si>
  <si>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</si>
  <si>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</si>
  <si>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</si>
  <si>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</si>
  <si>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</si>
  <si>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</si>
  <si>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</si>
  <si>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</si>
  <si>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</si>
  <si>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</si>
  <si>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</si>
  <si>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</si>
  <si>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</si>
  <si>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</si>
  <si>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</si>
  <si>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</si>
  <si>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</si>
  <si>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</si>
  <si>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</si>
  <si>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</si>
  <si>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</si>
  <si>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</si>
  <si>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</si>
  <si>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</si>
  <si>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</si>
  <si>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</si>
  <si>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</si>
  <si>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</si>
  <si>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</si>
  <si>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</si>
  <si>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</si>
  <si>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</si>
  <si>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</si>
  <si>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</si>
  <si>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</si>
  <si>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</si>
  <si>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</si>
  <si>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</si>
  <si>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</si>
  <si>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</si>
  <si>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</si>
  <si>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</si>
  <si>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</si>
  <si>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</si>
  <si>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</si>
  <si>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</si>
  <si>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</si>
  <si>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</si>
  <si>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</si>
  <si>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</si>
  <si>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</si>
  <si>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</si>
  <si>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</si>
  <si>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</si>
  <si>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</si>
  <si>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</si>
  <si>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</si>
  <si>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</si>
  <si>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</si>
  <si>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</si>
  <si>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</si>
  <si>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</si>
  <si>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</si>
  <si>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</si>
  <si>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</si>
  <si>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</si>
  <si>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</si>
  <si>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</si>
  <si>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</si>
  <si>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</si>
  <si>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</si>
  <si>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</si>
  <si>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</si>
  <si>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</si>
  <si>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</si>
  <si>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</si>
  <si>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</si>
  <si>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</si>
  <si>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</si>
  <si>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</si>
  <si>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</si>
  <si>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</si>
  <si>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</si>
  <si>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</si>
  <si>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</si>
  <si>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</si>
  <si>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</si>
  <si>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</si>
  <si>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</si>
  <si>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</si>
  <si>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</si>
  <si>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</si>
  <si>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</si>
  <si>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</si>
  <si>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</si>
  <si>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</si>
  <si>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</si>
  <si>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</si>
  <si>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</si>
  <si>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</si>
  <si>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</si>
  <si>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</si>
  <si>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</si>
  <si>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</si>
  <si>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</si>
  <si>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</si>
  <si>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</si>
  <si>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</si>
  <si>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</si>
  <si>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</si>
  <si>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</si>
  <si>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</si>
  <si>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</si>
  <si>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</si>
  <si>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</si>
  <si>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</si>
  <si>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</si>
  <si>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</si>
  <si>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</si>
  <si>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</si>
  <si>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</si>
  <si>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</si>
  <si>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</si>
  <si>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</si>
  <si>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</si>
  <si>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</si>
  <si>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</si>
  <si>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</si>
  <si>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</si>
  <si>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</si>
  <si>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</si>
  <si>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</si>
  <si>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</si>
  <si>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</si>
  <si>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</si>
  <si>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</si>
  <si>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</si>
  <si>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</si>
  <si>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</si>
  <si>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</si>
  <si>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</si>
  <si>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</si>
  <si>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</si>
  <si>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</si>
  <si>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</si>
  <si>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</si>
  <si>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</si>
  <si>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</si>
  <si>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</si>
  <si>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</si>
  <si>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</si>
  <si>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</si>
  <si>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</si>
  <si>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</si>
  <si>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</si>
  <si>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</si>
  <si>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</si>
  <si>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</si>
  <si>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</si>
  <si>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</si>
  <si>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</si>
  <si>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</si>
  <si>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</si>
  <si>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</si>
  <si>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</si>
  <si>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</si>
  <si>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</si>
  <si>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</si>
  <si>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</si>
  <si>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</si>
  <si>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</si>
  <si>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</si>
  <si>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</si>
  <si>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</si>
  <si>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</si>
  <si>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</si>
  <si>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</si>
  <si>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</si>
  <si>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</si>
  <si>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</si>
  <si>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</si>
  <si>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</si>
  <si>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</si>
  <si>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</si>
  <si>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</si>
  <si>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</si>
  <si>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</si>
  <si>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</si>
  <si>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</si>
  <si>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</si>
  <si>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</si>
  <si>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</si>
  <si>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</si>
  <si>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</si>
  <si>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</si>
  <si>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</si>
  <si>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</si>
  <si>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</si>
  <si>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</si>
  <si>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</si>
  <si>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</si>
  <si>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</si>
  <si>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</si>
  <si>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</si>
  <si>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</si>
  <si>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</si>
  <si>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</si>
  <si>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</si>
  <si>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</si>
  <si>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</si>
  <si>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</si>
  <si>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</si>
  <si>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</si>
  <si>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</si>
  <si>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</si>
  <si>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</si>
  <si>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</si>
  <si>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</si>
  <si>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</si>
  <si>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</si>
  <si>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</si>
  <si>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</si>
  <si>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</si>
  <si>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</si>
  <si>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</si>
  <si>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</si>
  <si>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</si>
  <si>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</si>
  <si>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</si>
  <si>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</si>
  <si>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</si>
  <si>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</si>
  <si>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</si>
  <si>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</si>
  <si>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</si>
  <si>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</si>
  <si>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</si>
  <si>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</si>
  <si>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</si>
  <si>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</si>
  <si>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</si>
  <si>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</si>
  <si>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</si>
  <si>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</si>
  <si>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</si>
  <si>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</si>
  <si>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</si>
  <si>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</si>
  <si>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</si>
  <si>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</si>
  <si>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</si>
  <si>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</si>
  <si>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</si>
  <si>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</si>
  <si>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</si>
  <si>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</si>
  <si>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</si>
  <si>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</si>
  <si>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</si>
  <si>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</si>
  <si>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</si>
  <si>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</si>
  <si>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</si>
  <si>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</si>
  <si>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</si>
  <si>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</si>
  <si>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</si>
  <si>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</si>
  <si>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</si>
  <si>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</si>
  <si>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</si>
  <si>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</si>
  <si>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</si>
  <si>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</si>
  <si>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</si>
  <si>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</si>
  <si>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</si>
  <si>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</si>
  <si>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</si>
  <si>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</si>
  <si>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</si>
  <si>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</si>
  <si>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</si>
  <si>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</si>
  <si>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</si>
  <si>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</si>
  <si>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</si>
  <si>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</si>
  <si>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</si>
  <si>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</si>
  <si>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</si>
  <si>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</si>
  <si>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</si>
  <si>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</si>
  <si>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</si>
  <si>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</si>
  <si>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</si>
  <si>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</si>
  <si>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</si>
  <si>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</si>
  <si>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</si>
  <si>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</si>
  <si>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</si>
  <si>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</si>
  <si>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</si>
  <si>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</si>
  <si>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</si>
  <si>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</si>
  <si>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</si>
  <si>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</si>
  <si>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</si>
  <si>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</si>
  <si>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</si>
  <si>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</si>
  <si>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</si>
  <si>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</si>
  <si>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</si>
  <si>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</si>
  <si>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</si>
  <si>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</si>
  <si>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</si>
  <si>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</si>
  <si>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</si>
  <si>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</si>
  <si>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</si>
  <si>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</si>
  <si>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</si>
  <si>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</si>
  <si>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</si>
  <si>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</si>
  <si>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</si>
  <si>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</si>
  <si>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</si>
  <si>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</si>
  <si>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</si>
  <si>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</si>
  <si>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</si>
  <si>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</si>
  <si>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</si>
  <si>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</si>
  <si>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</si>
  <si>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</si>
  <si>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</si>
  <si>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</si>
  <si>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</si>
  <si>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</si>
  <si>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</si>
  <si>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</si>
  <si>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</si>
  <si>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</si>
  <si>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</si>
  <si>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</si>
  <si>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</si>
  <si>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</si>
  <si>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</si>
  <si>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</si>
  <si>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</si>
  <si>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</si>
  <si>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</si>
  <si>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</si>
  <si>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</si>
  <si>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</si>
  <si>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</si>
  <si>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</si>
  <si>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</si>
  <si>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</si>
  <si>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</si>
  <si>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</si>
  <si>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</si>
  <si>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</si>
  <si>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</si>
  <si>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</si>
  <si>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</si>
  <si>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</si>
  <si>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</si>
  <si>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</si>
  <si>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</si>
  <si>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</si>
  <si>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</si>
  <si>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</si>
  <si>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</si>
  <si>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</si>
  <si>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</si>
  <si>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</si>
  <si>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</si>
  <si>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</si>
  <si>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</si>
  <si>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</si>
  <si>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</si>
  <si>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</si>
  <si>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</si>
  <si>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</si>
  <si>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</si>
  <si>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</si>
  <si>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</si>
  <si>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</si>
  <si>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</si>
  <si>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</si>
  <si>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</si>
  <si>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</si>
  <si>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</si>
  <si>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</si>
  <si>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</si>
  <si>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</si>
  <si>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</si>
  <si>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</si>
  <si>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</si>
  <si>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</si>
  <si>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</si>
  <si>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</si>
  <si>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</si>
  <si>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</si>
  <si>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</si>
  <si>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</si>
  <si>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</si>
  <si>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</si>
  <si>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</si>
  <si>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</si>
  <si>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</si>
  <si>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</si>
  <si>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</si>
  <si>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</si>
  <si>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</si>
  <si>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</si>
  <si>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</si>
  <si>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</si>
  <si>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</si>
  <si>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</si>
  <si>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</si>
  <si>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</si>
  <si>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</si>
  <si>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</si>
  <si>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</si>
  <si>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</si>
  <si>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</si>
  <si>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</si>
  <si>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</si>
  <si>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</si>
  <si>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</si>
  <si>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</si>
  <si>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</si>
  <si>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</si>
  <si>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</si>
  <si>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</si>
  <si>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</si>
  <si>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</si>
  <si>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</si>
  <si>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</si>
  <si>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</si>
  <si>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</si>
  <si>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</si>
  <si>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</si>
  <si>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</si>
  <si>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</si>
  <si>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</si>
  <si>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</si>
  <si>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</si>
  <si>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</si>
  <si>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</si>
  <si>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</si>
  <si>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</si>
  <si>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</si>
  <si>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</si>
  <si>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</si>
  <si>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</si>
  <si>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</si>
  <si>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</si>
  <si>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</si>
  <si>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</si>
  <si>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</si>
  <si>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</si>
  <si>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</si>
  <si>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</si>
  <si>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</si>
  <si>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</si>
  <si>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</si>
  <si>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</si>
  <si>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</si>
  <si>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</si>
  <si>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</si>
  <si>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</si>
  <si>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</si>
  <si>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</si>
  <si>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</si>
  <si>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</si>
  <si>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</si>
  <si>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</si>
  <si>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</si>
  <si>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</si>
  <si>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</si>
  <si>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</si>
  <si>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</si>
  <si>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</si>
  <si>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</si>
  <si>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</si>
  <si>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</si>
  <si>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</si>
  <si>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</si>
  <si>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</si>
  <si>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</si>
  <si>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</si>
  <si>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</si>
  <si>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</si>
  <si>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</si>
  <si>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</si>
  <si>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</si>
  <si>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</si>
  <si>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</si>
  <si>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</si>
  <si>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</si>
  <si>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</si>
  <si>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</si>
  <si>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</si>
  <si>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</si>
  <si>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</si>
  <si>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</si>
  <si>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</si>
  <si>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</si>
  <si>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</si>
  <si>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</si>
  <si>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</si>
  <si>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</si>
  <si>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</si>
  <si>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</si>
  <si>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</si>
  <si>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</si>
  <si>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</si>
  <si>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</si>
  <si>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</si>
  <si>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</si>
  <si>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</si>
  <si>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</si>
  <si>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</si>
  <si>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</si>
  <si>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</si>
  <si>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</si>
  <si>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</si>
  <si>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</si>
  <si>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</si>
  <si>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</si>
  <si>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</si>
  <si>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</si>
  <si>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</si>
  <si>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</si>
  <si>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</si>
  <si>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</si>
  <si>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</si>
  <si>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</si>
  <si>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</si>
  <si>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</si>
  <si>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</si>
  <si>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</si>
  <si>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</si>
  <si>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</si>
  <si>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</si>
  <si>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</si>
  <si>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</si>
  <si>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</si>
  <si>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</si>
  <si>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</si>
  <si>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</si>
  <si>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</si>
  <si>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</si>
  <si>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</si>
  <si>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</si>
  <si>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</si>
  <si>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</si>
  <si>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</si>
  <si>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</si>
  <si>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</si>
  <si>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</si>
  <si>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</si>
  <si>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</si>
  <si>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</si>
  <si>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</si>
  <si>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</si>
  <si>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</si>
  <si>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</si>
  <si>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</si>
  <si>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</si>
  <si>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</si>
  <si>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</si>
  <si>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</si>
  <si>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</si>
  <si>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</si>
  <si>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</si>
  <si>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</si>
  <si>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</si>
  <si>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</si>
  <si>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</si>
  <si>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</si>
  <si>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</si>
  <si>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</si>
  <si>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</si>
  <si>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</si>
  <si>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</si>
  <si>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</si>
  <si>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</si>
  <si>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</si>
  <si>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</si>
  <si>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</si>
  <si>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</si>
  <si>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</si>
  <si>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</si>
  <si>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</si>
  <si>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</si>
  <si>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</si>
  <si>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</si>
  <si>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</si>
  <si>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</si>
  <si>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</si>
  <si>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</si>
  <si>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</si>
  <si>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</si>
  <si>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</si>
  <si>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</si>
  <si>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</si>
  <si>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</si>
  <si>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</si>
  <si>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</si>
  <si>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</si>
  <si>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</si>
  <si>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</si>
  <si>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</si>
  <si>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</si>
  <si>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</si>
  <si>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</si>
  <si>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</si>
  <si>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</si>
  <si>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</si>
  <si>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</si>
  <si>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</si>
  <si>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</si>
  <si>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</si>
  <si>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</si>
  <si>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</si>
  <si>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</si>
  <si>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</si>
  <si>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</si>
  <si>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</si>
  <si>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</si>
  <si>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</si>
  <si>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</si>
  <si>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</si>
  <si>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</si>
  <si>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</si>
  <si>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</si>
  <si>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</si>
  <si>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</si>
  <si>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</si>
  <si>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</si>
  <si>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</si>
  <si>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</si>
  <si>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</si>
  <si>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</si>
  <si>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</si>
  <si>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</si>
  <si>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</si>
  <si>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</si>
  <si>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</si>
  <si>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</si>
  <si>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</si>
  <si>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</si>
  <si>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</si>
  <si>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</si>
  <si>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</si>
  <si>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</si>
  <si>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</si>
  <si>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</si>
  <si>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</si>
  <si>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</si>
  <si>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</si>
  <si>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</si>
  <si>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</si>
  <si>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</si>
  <si>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</si>
  <si>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</si>
  <si>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</si>
  <si>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</si>
  <si>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</si>
  <si>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</si>
  <si>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</si>
  <si>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</si>
  <si>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</si>
  <si>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</si>
  <si>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</si>
  <si>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</si>
  <si>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</si>
  <si>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</si>
  <si>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</si>
  <si>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</si>
  <si>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</si>
  <si>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</si>
  <si>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</si>
  <si>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</si>
  <si>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</si>
  <si>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</si>
  <si>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</si>
  <si>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</si>
  <si>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</si>
  <si>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</si>
  <si>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</si>
  <si>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</si>
  <si>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</si>
  <si>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</si>
  <si>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</si>
  <si>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</si>
  <si>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</si>
  <si>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</si>
  <si>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</si>
  <si>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</si>
  <si>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</si>
  <si>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</si>
  <si>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</si>
  <si>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</si>
  <si>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</si>
  <si>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</si>
  <si>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</si>
  <si>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</si>
  <si>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</si>
  <si>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</si>
  <si>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</si>
  <si>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</si>
  <si>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</si>
  <si>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</si>
  <si>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</si>
  <si>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</si>
  <si>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</si>
  <si>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</si>
  <si>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</si>
  <si>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</si>
  <si>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</si>
  <si>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</si>
  <si>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</si>
  <si>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</si>
  <si>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</si>
  <si>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</si>
  <si>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</si>
  <si>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</si>
  <si>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</si>
  <si>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</si>
  <si>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</si>
  <si>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</si>
  <si>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</si>
  <si>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</si>
  <si>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</si>
  <si>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</si>
  <si>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</si>
  <si>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</si>
  <si>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</si>
  <si>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</si>
  <si>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</si>
  <si>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</si>
  <si>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</si>
  <si>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</si>
  <si>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</si>
  <si>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</si>
  <si>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</si>
  <si>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</si>
  <si>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</si>
  <si>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</si>
  <si>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</si>
  <si>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</si>
  <si>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</si>
  <si>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</si>
  <si>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</si>
  <si>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</si>
  <si>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</si>
  <si>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</si>
  <si>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</si>
  <si>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</si>
  <si>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</si>
  <si>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</si>
  <si>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</si>
  <si>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</si>
  <si>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</si>
  <si>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</si>
  <si>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</si>
  <si>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</si>
  <si>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</si>
  <si>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</si>
  <si>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</si>
  <si>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</si>
  <si>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</si>
  <si>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</si>
  <si>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</si>
  <si>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</si>
  <si>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</si>
  <si>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</si>
  <si>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</si>
  <si>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</si>
  <si>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</si>
  <si>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</si>
  <si>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</si>
  <si>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</si>
  <si>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</si>
  <si>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</si>
  <si>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</si>
  <si>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</si>
  <si>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</si>
  <si>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</si>
  <si>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</si>
  <si>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</si>
  <si>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</si>
  <si>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</si>
  <si>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</si>
  <si>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</si>
  <si>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</si>
  <si>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</si>
  <si>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</si>
  <si>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</si>
  <si>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</si>
  <si>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</si>
  <si>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</si>
  <si>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</si>
  <si>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</si>
  <si>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</si>
  <si>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</si>
  <si>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</si>
  <si>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</si>
  <si>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</si>
  <si>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</si>
  <si>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</si>
  <si>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</si>
  <si>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</si>
  <si>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</si>
  <si>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</si>
  <si>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</si>
  <si>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</si>
  <si>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</si>
  <si>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</si>
  <si>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</si>
  <si>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</si>
  <si>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</si>
  <si>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</si>
  <si>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</si>
  <si>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</si>
  <si>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</si>
  <si>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</si>
  <si>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</si>
  <si>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</si>
  <si>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</si>
  <si>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</si>
  <si>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</si>
  <si>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</si>
  <si>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</si>
  <si>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</si>
  <si>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</si>
  <si>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</si>
  <si>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</si>
  <si>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</si>
  <si>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</si>
  <si>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</si>
  <si>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</si>
  <si>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</si>
  <si>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</si>
  <si>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</si>
  <si>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</si>
  <si>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</si>
  <si>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</si>
  <si>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</si>
  <si>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</si>
  <si>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</si>
  <si>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</si>
  <si>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</si>
  <si>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</si>
  <si>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</si>
  <si>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</si>
  <si>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</si>
  <si>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</si>
  <si>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</si>
  <si>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</si>
  <si>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</si>
  <si>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</si>
  <si>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</si>
  <si>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</si>
  <si>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</si>
  <si>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</si>
  <si>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</si>
  <si>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</si>
  <si>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</si>
  <si>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</si>
  <si>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</si>
  <si>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</si>
  <si>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</si>
  <si>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</si>
  <si>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</si>
  <si>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</si>
  <si>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</si>
  <si>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</si>
  <si>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</si>
  <si>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</si>
  <si>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</si>
  <si>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</si>
  <si>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</si>
  <si>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</si>
  <si>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</si>
  <si>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</si>
  <si>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</si>
  <si>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</si>
  <si>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</si>
  <si>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</si>
  <si>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</si>
  <si>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</si>
  <si>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</si>
  <si>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</si>
  <si>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</si>
  <si>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</si>
  <si>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</si>
  <si>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</si>
  <si>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</si>
  <si>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</si>
  <si>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</si>
  <si>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</si>
  <si>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</si>
  <si>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</si>
  <si>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</si>
  <si>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</si>
  <si>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</si>
  <si>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</si>
  <si>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</si>
  <si>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</si>
  <si>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</si>
  <si>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</si>
  <si>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</si>
  <si>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</si>
  <si>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</si>
  <si>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</si>
  <si>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</si>
  <si>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</si>
  <si>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</si>
  <si>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</si>
  <si>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</si>
  <si>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</si>
  <si>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</si>
  <si>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</si>
  <si>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</si>
  <si>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</si>
  <si>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</si>
  <si>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</si>
  <si>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</si>
  <si>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</si>
  <si>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</si>
  <si>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</si>
  <si>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</si>
  <si>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</si>
  <si>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</si>
  <si>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</si>
  <si>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</si>
  <si>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</si>
  <si>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</si>
  <si>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</si>
  <si>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</si>
  <si>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</si>
  <si>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</si>
  <si>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</si>
  <si>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</si>
  <si>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</si>
  <si>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</si>
  <si>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</si>
  <si>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</si>
  <si>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</si>
  <si>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</si>
  <si>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</si>
  <si>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</si>
  <si>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</si>
  <si>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</si>
  <si>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</si>
  <si>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</si>
  <si>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</si>
  <si>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</si>
  <si>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</si>
  <si>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</si>
  <si>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</si>
  <si>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</si>
  <si>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</si>
  <si>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</si>
  <si>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</si>
  <si>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</si>
  <si>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</si>
  <si>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</si>
  <si>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</si>
  <si>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</si>
  <si>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</si>
  <si>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</si>
  <si>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</si>
  <si>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</si>
  <si>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</si>
  <si>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</si>
  <si>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</si>
  <si>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</si>
  <si>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</si>
  <si>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</si>
  <si>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</si>
  <si>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</si>
  <si>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</si>
  <si>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</si>
  <si>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</si>
  <si>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</si>
  <si>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</si>
  <si>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</si>
  <si>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</si>
  <si>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</si>
  <si>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</si>
  <si>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</si>
  <si>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</si>
  <si>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</si>
  <si>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</si>
  <si>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</si>
  <si>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</si>
  <si>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</si>
  <si>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</si>
  <si>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</si>
  <si>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</si>
  <si>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</si>
  <si>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</si>
  <si>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</si>
  <si>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</si>
  <si>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</si>
  <si>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</si>
  <si>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</si>
  <si>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</si>
  <si>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</si>
  <si>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</si>
  <si>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</si>
  <si>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</si>
  <si>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</si>
  <si>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</si>
  <si>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</si>
  <si>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</si>
  <si>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</si>
  <si>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</si>
  <si>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</si>
  <si>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</si>
  <si>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</si>
  <si>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</si>
  <si>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</si>
  <si>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</si>
  <si>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</si>
  <si>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</si>
  <si>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</si>
  <si>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</si>
  <si>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</si>
  <si>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</si>
  <si>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</si>
  <si>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</si>
  <si>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</si>
  <si>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</si>
  <si>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</si>
  <si>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</si>
  <si>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</si>
  <si>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</si>
  <si>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</si>
  <si>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</si>
  <si>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</si>
  <si>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</si>
  <si>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</si>
  <si>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</si>
  <si>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</si>
  <si>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</si>
  <si>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</si>
  <si>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</si>
  <si>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</si>
  <si>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</si>
  <si>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</si>
  <si>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</si>
  <si>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</si>
  <si>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</si>
  <si>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</si>
  <si>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</si>
  <si>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</si>
  <si>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</si>
  <si>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</si>
  <si>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</si>
  <si>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</si>
  <si>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</si>
  <si>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</si>
  <si>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</si>
  <si>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</si>
  <si>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</si>
  <si>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</si>
  <si>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</si>
  <si>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</si>
  <si>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</si>
  <si>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</si>
  <si>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</si>
  <si>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</si>
  <si>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</si>
  <si>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</si>
  <si>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</si>
  <si>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</si>
  <si>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</si>
  <si>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</si>
  <si>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</si>
  <si>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</si>
  <si>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</si>
  <si>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</si>
  <si>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</si>
  <si>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</si>
  <si>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</si>
  <si>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</si>
  <si>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</si>
  <si>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</si>
  <si>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</si>
  <si>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</si>
  <si>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</si>
  <si>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</si>
  <si>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</si>
  <si>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</si>
  <si>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</si>
  <si>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</si>
  <si>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</si>
  <si>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</si>
  <si>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</si>
  <si>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</si>
  <si>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</si>
  <si>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</si>
  <si>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</si>
  <si>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</si>
  <si>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</si>
  <si>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</si>
  <si>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</si>
  <si>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</si>
  <si>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</si>
  <si>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</si>
  <si>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</si>
  <si>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</si>
  <si>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</si>
  <si>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</si>
  <si>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</si>
  <si>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</si>
  <si>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</si>
  <si>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</si>
  <si>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</si>
  <si>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</si>
  <si>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</si>
  <si>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</si>
  <si>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</si>
  <si>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</si>
  <si>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</si>
  <si>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</si>
  <si>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</si>
  <si>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</si>
  <si>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</si>
  <si>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</si>
  <si>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</si>
  <si>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</si>
  <si>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</si>
  <si>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</si>
  <si>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</si>
  <si>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</si>
  <si>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</si>
  <si>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</si>
  <si>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</si>
  <si>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</si>
  <si>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</si>
  <si>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</si>
  <si>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</si>
  <si>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</si>
  <si>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</si>
  <si>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</si>
  <si>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</si>
  <si>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</si>
  <si>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</si>
  <si>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</si>
  <si>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</si>
  <si>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</si>
  <si>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</si>
  <si>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</si>
  <si>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</si>
  <si>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</si>
  <si>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</si>
  <si>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</si>
  <si>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</si>
  <si>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</si>
  <si>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</si>
  <si>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</si>
  <si>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</si>
  <si>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</si>
  <si>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</si>
  <si>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</si>
  <si>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</si>
  <si>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</si>
  <si>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</si>
  <si>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</si>
  <si>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</si>
  <si>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</si>
  <si>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</si>
  <si>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</si>
  <si>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</si>
  <si>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</si>
  <si>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</si>
  <si>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</si>
  <si>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</si>
  <si>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</si>
  <si>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</si>
  <si>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</si>
  <si>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</si>
  <si>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</si>
  <si>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</si>
  <si>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</si>
  <si>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</si>
  <si>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</si>
  <si>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</si>
  <si>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</si>
  <si>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</si>
  <si>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</si>
  <si>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</si>
  <si>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</si>
  <si>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</si>
  <si>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</si>
  <si>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</si>
  <si>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</si>
  <si>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</si>
  <si>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</si>
  <si>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</si>
  <si>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</si>
  <si>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</si>
  <si>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</si>
  <si>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</si>
  <si>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</si>
  <si>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</si>
  <si>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</si>
  <si>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</si>
  <si>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</si>
  <si>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</si>
  <si>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</si>
  <si>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</si>
  <si>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</si>
  <si>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</si>
  <si>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</si>
  <si>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</si>
  <si>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</si>
  <si>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</si>
  <si>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</si>
  <si>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</si>
  <si>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</si>
  <si>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</si>
  <si>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</si>
  <si>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</si>
  <si>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</si>
  <si>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</si>
  <si>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</si>
  <si>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</si>
  <si>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</si>
  <si>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</si>
  <si>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</si>
  <si>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</si>
  <si>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</si>
  <si>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</si>
  <si>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</si>
  <si>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</si>
  <si>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</si>
  <si>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</si>
  <si>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</si>
  <si>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</si>
  <si>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</si>
  <si>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</si>
  <si>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</si>
  <si>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</si>
  <si>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</si>
  <si>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</si>
  <si>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</si>
  <si>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</si>
  <si>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</si>
  <si>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</si>
  <si>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</si>
  <si>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</si>
  <si>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</si>
  <si>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</si>
  <si>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</si>
  <si>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</si>
  <si>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</si>
  <si>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</si>
  <si>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</si>
  <si>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</si>
  <si>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</si>
  <si>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</si>
  <si>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</si>
  <si>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</si>
  <si>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</si>
  <si>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</si>
  <si>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</si>
  <si>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</si>
  <si>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</si>
  <si>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</si>
  <si>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</si>
  <si>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</si>
  <si>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</si>
  <si>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</si>
  <si>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</si>
  <si>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</si>
  <si>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</si>
  <si>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</si>
  <si>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</si>
  <si>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</si>
  <si>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</si>
  <si>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</si>
  <si>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</si>
  <si>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</si>
  <si>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</si>
  <si>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</si>
  <si>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</si>
  <si>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</si>
  <si>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</si>
  <si>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</si>
  <si>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</si>
  <si>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</si>
  <si>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</si>
  <si>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</si>
  <si>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</si>
  <si>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</si>
  <si>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</si>
  <si>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</si>
  <si>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</si>
  <si>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</si>
  <si>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</si>
  <si>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</si>
  <si>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</si>
  <si>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</si>
  <si>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</si>
  <si>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</si>
  <si>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</si>
  <si>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</si>
  <si>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</si>
  <si>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</si>
  <si>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</si>
  <si>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</si>
  <si>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</si>
  <si>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</si>
  <si>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</si>
  <si>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</si>
  <si>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</si>
  <si>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</si>
  <si>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</si>
  <si>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</si>
  <si>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</si>
  <si>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</si>
  <si>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</si>
  <si>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</si>
  <si>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</si>
  <si>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</si>
  <si>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</si>
  <si>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</si>
  <si>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</si>
  <si>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</si>
  <si>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</si>
  <si>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</si>
  <si>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</si>
  <si>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</si>
  <si>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</si>
  <si>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</si>
  <si>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</si>
  <si>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</si>
  <si>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</si>
  <si>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</si>
  <si>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</si>
  <si>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</si>
  <si>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</si>
  <si>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</si>
  <si>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</si>
  <si>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</si>
  <si>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</si>
  <si>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</si>
  <si>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</si>
  <si>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</si>
  <si>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</si>
  <si>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</si>
  <si>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</si>
  <si>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</si>
  <si>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</si>
  <si>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</si>
  <si>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</si>
  <si>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</si>
  <si>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</si>
  <si>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</si>
  <si>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</si>
  <si>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</si>
  <si>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</si>
  <si>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</si>
  <si>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</si>
  <si>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</si>
  <si>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</si>
  <si>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</si>
  <si>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</si>
  <si>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</si>
  <si>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</si>
  <si>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</si>
  <si>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</si>
  <si>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</si>
  <si>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</si>
  <si>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</si>
  <si>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</si>
  <si>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</si>
  <si>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</si>
  <si>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</si>
  <si>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</si>
  <si>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</si>
  <si>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</si>
  <si>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</si>
  <si>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</si>
  <si>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</si>
  <si>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</si>
  <si>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</si>
  <si>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</si>
  <si>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</si>
  <si>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</si>
  <si>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</si>
  <si>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</si>
  <si>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</si>
  <si>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</si>
  <si>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</si>
  <si>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</si>
  <si>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</si>
  <si>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</si>
  <si>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</si>
  <si>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</si>
  <si>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</si>
  <si>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</si>
  <si>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</si>
  <si>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</si>
  <si>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</si>
  <si>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</si>
  <si>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</si>
  <si>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</si>
  <si>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</si>
  <si>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</si>
  <si>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</si>
  <si>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</si>
  <si>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</si>
  <si>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</si>
  <si>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</si>
  <si>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</si>
  <si>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</si>
  <si>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</si>
  <si>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</si>
  <si>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</si>
  <si>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</si>
  <si>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</si>
  <si>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</si>
  <si>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</si>
  <si>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</si>
  <si>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</si>
  <si>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</si>
  <si>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</si>
  <si>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</si>
  <si>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</si>
  <si>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</si>
  <si>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</si>
  <si>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</si>
  <si>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</si>
  <si>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</si>
  <si>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</si>
  <si>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</si>
  <si>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</si>
  <si>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</si>
  <si>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</si>
  <si>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</si>
  <si>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</si>
  <si>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</si>
  <si>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</si>
  <si>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</si>
  <si>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</si>
  <si>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</si>
  <si>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</si>
  <si>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</si>
  <si>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</si>
  <si>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</si>
  <si>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</si>
  <si>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</si>
  <si>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</si>
  <si>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</si>
  <si>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</si>
  <si>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</si>
  <si>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</si>
  <si>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</si>
  <si>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</si>
  <si>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</si>
  <si>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</si>
  <si>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</si>
  <si>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</si>
  <si>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</si>
  <si>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</si>
  <si>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</si>
  <si>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</si>
  <si>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</si>
  <si>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</si>
  <si>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</si>
  <si>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</si>
  <si>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</si>
  <si>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</si>
  <si>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</si>
  <si>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</si>
  <si>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</si>
  <si>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</si>
  <si>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</si>
  <si>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</si>
  <si>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</si>
  <si>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</si>
  <si>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</si>
  <si>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</si>
  <si>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</si>
  <si>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</si>
  <si>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</si>
  <si>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</si>
  <si>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</si>
  <si>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</si>
  <si>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</si>
  <si>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</si>
  <si>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</si>
  <si>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</si>
  <si>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</si>
  <si>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</si>
  <si>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</si>
  <si>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</si>
  <si>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</si>
  <si>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</si>
  <si>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</si>
  <si>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</si>
  <si>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</si>
  <si>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</si>
  <si>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</si>
  <si>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</si>
  <si>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</si>
  <si>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</si>
  <si>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</si>
  <si>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</si>
  <si>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</si>
  <si>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</si>
  <si>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</si>
  <si>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</si>
  <si>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</si>
  <si>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</si>
  <si>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</si>
  <si>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</si>
  <si>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</si>
  <si>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</si>
  <si>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</si>
  <si>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</si>
  <si>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</si>
  <si>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</si>
  <si>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</si>
  <si>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</si>
  <si>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</si>
  <si>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</si>
  <si>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</si>
  <si>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</si>
  <si>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</si>
  <si>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</si>
  <si>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</si>
  <si>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</si>
  <si>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</si>
  <si>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</si>
  <si>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</si>
  <si>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</si>
  <si>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</si>
  <si>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</si>
  <si>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</si>
  <si>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</si>
  <si>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</si>
  <si>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</si>
  <si>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</si>
  <si>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</si>
  <si>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</si>
  <si>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</si>
  <si>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</si>
  <si>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</si>
  <si>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</si>
  <si>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</si>
  <si>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</si>
  <si>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</si>
  <si>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</si>
  <si>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</si>
  <si>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</si>
  <si>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</si>
  <si>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</si>
  <si>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</si>
  <si>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</si>
  <si>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</si>
  <si>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</si>
  <si>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</si>
  <si>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</si>
  <si>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</si>
  <si>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</si>
  <si>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</si>
  <si>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</si>
  <si>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</si>
  <si>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</si>
  <si>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</si>
  <si>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</si>
  <si>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</si>
  <si>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</si>
  <si>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</si>
  <si>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</si>
  <si>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</si>
  <si>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</si>
  <si>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</si>
  <si>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</si>
  <si>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</si>
  <si>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</si>
  <si>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</si>
  <si>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</si>
  <si>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</si>
  <si>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</si>
  <si>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</si>
  <si>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</si>
  <si>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</si>
  <si>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</si>
  <si>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</si>
  <si>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</si>
  <si>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</si>
  <si>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</si>
  <si>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</si>
  <si>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</si>
  <si>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</si>
  <si>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</si>
  <si>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</si>
  <si>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</si>
  <si>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</si>
  <si>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</si>
  <si>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</si>
  <si>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</si>
  <si>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</si>
  <si>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</si>
  <si>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</si>
  <si>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</si>
  <si>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</si>
  <si>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</si>
  <si>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</si>
  <si>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</si>
  <si>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</si>
  <si>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</si>
  <si>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</si>
  <si>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</si>
  <si>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</si>
  <si>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</si>
  <si>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</si>
  <si>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</si>
  <si>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</si>
  <si>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</si>
  <si>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</si>
  <si>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</si>
  <si>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</si>
  <si>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</si>
  <si>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</si>
  <si>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</si>
  <si>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</si>
  <si>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</si>
  <si>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</si>
  <si>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</si>
  <si>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</si>
  <si>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</si>
  <si>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</si>
  <si>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</si>
  <si>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</si>
  <si>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</si>
  <si>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</si>
  <si>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</si>
  <si>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</si>
  <si>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</si>
  <si>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</si>
  <si>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</si>
  <si>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</si>
  <si>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</si>
  <si>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</si>
  <si>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</si>
  <si>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</si>
  <si>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</si>
  <si>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</si>
  <si>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</si>
  <si>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</si>
  <si>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</si>
  <si>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</si>
  <si>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</si>
  <si>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</si>
  <si>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</si>
  <si>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</si>
  <si>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</si>
  <si>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</si>
  <si>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</si>
  <si>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</si>
  <si>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</si>
  <si>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</si>
  <si>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</si>
  <si>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</si>
  <si>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</si>
  <si>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</si>
  <si>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</si>
  <si>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</si>
  <si>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</si>
  <si>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</si>
  <si>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</si>
  <si>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</si>
  <si>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</si>
  <si>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</si>
  <si>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</si>
  <si>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</si>
  <si>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</si>
  <si>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</si>
  <si>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</si>
  <si>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</si>
  <si>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</si>
  <si>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</si>
  <si>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</si>
  <si>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</si>
  <si>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</si>
  <si>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</si>
  <si>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</si>
  <si>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</si>
  <si>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</si>
  <si>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</si>
  <si>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</si>
  <si>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</si>
  <si>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</si>
  <si>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</si>
  <si>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</si>
  <si>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</si>
  <si>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</si>
  <si>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</si>
  <si>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</si>
  <si>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</si>
  <si>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</si>
  <si>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</si>
  <si>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</si>
  <si>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</si>
  <si>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</si>
  <si>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</si>
  <si>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</si>
  <si>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</si>
  <si>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</si>
  <si>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</si>
  <si>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</si>
  <si>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</si>
  <si>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</si>
  <si>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</si>
  <si>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</si>
  <si>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</si>
  <si>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</si>
  <si>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</si>
  <si>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</si>
  <si>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</si>
  <si>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</si>
  <si>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</si>
  <si>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</si>
  <si>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</si>
  <si>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</si>
  <si>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</si>
  <si>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</si>
  <si>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</si>
  <si>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</si>
  <si>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</si>
  <si>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</si>
  <si>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</si>
  <si>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</si>
  <si>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</si>
  <si>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</si>
  <si>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</si>
  <si>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</si>
  <si>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</si>
  <si>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</si>
  <si>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</si>
  <si>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</si>
  <si>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</si>
  <si>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</si>
  <si>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</si>
  <si>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</si>
  <si>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</si>
  <si>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</si>
  <si>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</si>
  <si>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</si>
  <si>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</si>
  <si>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</si>
  <si>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</si>
  <si>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</si>
  <si>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</si>
  <si>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</si>
  <si>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</si>
  <si>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</si>
  <si>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</si>
  <si>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</si>
  <si>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</si>
  <si>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</si>
  <si>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</si>
  <si>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</si>
  <si>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</si>
  <si>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</si>
  <si>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</si>
  <si>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</si>
  <si>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</si>
  <si>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</si>
  <si>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</si>
  <si>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</si>
  <si>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</si>
  <si>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</si>
  <si>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</si>
  <si>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</si>
  <si>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</si>
  <si>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</si>
  <si>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</si>
  <si>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</si>
  <si>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</si>
  <si>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</si>
  <si>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</si>
  <si>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</si>
  <si>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</si>
  <si>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</si>
  <si>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</si>
  <si>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</si>
  <si>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</si>
  <si>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</si>
  <si>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</si>
  <si>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</si>
  <si>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</si>
  <si>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</si>
  <si>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</si>
  <si>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</si>
  <si>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</si>
  <si>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</si>
  <si>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</si>
  <si>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</si>
  <si>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</si>
  <si>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</si>
  <si>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</si>
  <si>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</si>
  <si>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</si>
  <si>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</si>
  <si>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</si>
  <si>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</si>
  <si>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</si>
  <si>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</si>
  <si>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</si>
  <si>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</si>
  <si>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</si>
  <si>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</si>
  <si>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</si>
  <si>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</si>
  <si>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</si>
  <si>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</si>
  <si>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</si>
  <si>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</si>
  <si>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</si>
  <si>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</si>
  <si>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</si>
  <si>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</si>
  <si>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</si>
  <si>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</si>
  <si>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</si>
  <si>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</si>
  <si>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</si>
  <si>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</si>
  <si>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</si>
  <si>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</si>
  <si>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</si>
  <si>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</si>
  <si>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</si>
  <si>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</si>
  <si>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</si>
  <si>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</si>
  <si>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</si>
  <si>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</si>
  <si>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</si>
  <si>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</si>
  <si>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</si>
  <si>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</si>
  <si>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</si>
  <si>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</si>
  <si>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</si>
  <si>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</si>
  <si>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</si>
  <si>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</si>
  <si>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</si>
  <si>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</si>
  <si>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</si>
  <si>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</si>
  <si>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</si>
  <si>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</si>
  <si>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</si>
  <si>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</si>
  <si>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</si>
  <si>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</si>
  <si>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</si>
  <si>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</si>
  <si>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</si>
  <si>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</si>
  <si>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</si>
  <si>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</si>
  <si>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</si>
  <si>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</si>
  <si>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</si>
  <si>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</si>
  <si>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</si>
  <si>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</si>
  <si>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</si>
  <si>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</si>
  <si>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</si>
  <si>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</si>
  <si>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</si>
  <si>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</si>
  <si>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</si>
  <si>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</si>
  <si>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</si>
  <si>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</si>
  <si>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</si>
  <si>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</si>
  <si>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</si>
  <si>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</si>
  <si>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</si>
  <si>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</si>
  <si>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</si>
  <si>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</si>
  <si>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</si>
  <si>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</si>
  <si>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</si>
  <si>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</si>
  <si>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</si>
  <si>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</si>
  <si>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</si>
  <si>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</si>
  <si>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</si>
  <si>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</si>
  <si>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</si>
  <si>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</si>
  <si>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</si>
  <si>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</si>
  <si>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</si>
  <si>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</si>
  <si>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</si>
  <si>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</si>
  <si>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</si>
  <si>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</si>
  <si>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</si>
  <si>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</si>
  <si>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</si>
  <si>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</si>
  <si>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</si>
  <si>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</si>
  <si>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</si>
  <si>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</si>
  <si>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</si>
  <si>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</si>
  <si>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</si>
  <si>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</si>
  <si>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</si>
  <si>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</si>
  <si>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</si>
  <si>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</si>
  <si>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</si>
  <si>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</si>
  <si>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</si>
  <si>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</si>
  <si>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</si>
  <si>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</si>
  <si>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</si>
  <si>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</si>
  <si>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</si>
  <si>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</si>
  <si>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</si>
  <si>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</si>
  <si>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</si>
  <si>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</si>
  <si>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</si>
  <si>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</si>
  <si>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</si>
  <si>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</si>
  <si>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</si>
  <si>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</si>
  <si>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</si>
  <si>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</si>
  <si>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</si>
  <si>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</si>
  <si>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</si>
  <si>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</si>
  <si>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</si>
  <si>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</si>
  <si>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</si>
  <si>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</si>
  <si>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</si>
  <si>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</si>
  <si>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</si>
  <si>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</si>
  <si>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</si>
  <si>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</si>
  <si>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</si>
  <si>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</si>
  <si>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</si>
  <si>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</si>
  <si>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</si>
  <si>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</si>
  <si>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</si>
  <si>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</si>
  <si>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</si>
  <si>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</si>
  <si>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</si>
  <si>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</si>
  <si>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</si>
  <si>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</si>
  <si>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</si>
  <si>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</si>
  <si>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</si>
  <si>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</si>
  <si>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</si>
  <si>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</si>
  <si>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</si>
  <si>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</si>
  <si>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</si>
  <si>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</si>
  <si>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</si>
  <si>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</si>
  <si>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</si>
  <si>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</si>
  <si>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</si>
  <si>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</si>
  <si>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</si>
  <si>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</si>
  <si>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</si>
  <si>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</si>
  <si>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</si>
  <si>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</si>
  <si>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</si>
  <si>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</si>
  <si>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</si>
  <si>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</si>
  <si>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</si>
  <si>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</si>
  <si>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</si>
  <si>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</si>
  <si>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</si>
  <si>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</si>
  <si>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</si>
  <si>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</si>
  <si>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</si>
  <si>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</si>
  <si>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</si>
  <si>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</si>
  <si>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</si>
  <si>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</si>
  <si>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</si>
  <si>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</si>
  <si>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</si>
  <si>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</si>
  <si>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</si>
  <si>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</si>
  <si>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</si>
  <si>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</si>
  <si>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</si>
  <si>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</si>
  <si>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</si>
  <si>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</si>
  <si>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</si>
  <si>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</si>
  <si>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</si>
  <si>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</si>
  <si>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</si>
  <si>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</si>
  <si>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</si>
  <si>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</si>
  <si>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</si>
  <si>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</si>
  <si>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</si>
  <si>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</si>
  <si>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</si>
  <si>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</si>
  <si>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</si>
  <si>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</si>
  <si>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</si>
  <si>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</si>
  <si>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</si>
  <si>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</si>
  <si>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</si>
  <si>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</si>
  <si>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</si>
  <si>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</si>
  <si>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</si>
  <si>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</si>
  <si>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</si>
  <si>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</si>
  <si>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</si>
  <si>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</si>
  <si>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</si>
  <si>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</si>
  <si>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</si>
  <si>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</si>
  <si>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</si>
  <si>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</si>
  <si>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</si>
  <si>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</si>
  <si>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</si>
  <si>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</si>
  <si>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</si>
  <si>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</si>
  <si>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</si>
  <si>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</si>
  <si>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</si>
  <si>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</si>
  <si>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</si>
  <si>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</si>
  <si>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</si>
  <si>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</si>
  <si>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</si>
  <si>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</si>
  <si>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</si>
  <si>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</si>
  <si>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</si>
  <si>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</si>
  <si>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</si>
  <si>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</si>
  <si>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</si>
  <si>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</si>
  <si>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</si>
  <si>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</si>
  <si>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</si>
  <si>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</si>
  <si>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</si>
  <si>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</si>
  <si>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</si>
  <si>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</si>
  <si>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</si>
  <si>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</si>
  <si>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</si>
  <si>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</si>
  <si>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</si>
  <si>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</si>
  <si>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</si>
  <si>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</si>
  <si>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</si>
  <si>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</si>
  <si>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</si>
  <si>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</si>
  <si>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</si>
  <si>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</si>
  <si>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</si>
  <si>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</si>
  <si>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</si>
  <si>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</si>
  <si>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</si>
  <si>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</si>
  <si>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</si>
  <si>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</si>
  <si>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</si>
  <si>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</si>
  <si>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</si>
  <si>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</si>
  <si>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</si>
  <si>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</si>
  <si>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</si>
  <si>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</si>
  <si>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</si>
  <si>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</si>
  <si>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</si>
  <si>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</si>
  <si>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</si>
  <si>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</si>
  <si>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</si>
  <si>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</si>
  <si>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</si>
  <si>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</si>
  <si>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</si>
  <si>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</si>
  <si>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</si>
  <si>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</si>
  <si>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</si>
  <si>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</si>
  <si>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</si>
  <si>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</si>
  <si>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</si>
  <si>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</si>
  <si>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</si>
  <si>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</si>
  <si>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</si>
  <si>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</si>
  <si>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</si>
  <si>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</si>
  <si>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</si>
  <si>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</si>
  <si>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</si>
  <si>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</si>
  <si>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</si>
  <si>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</si>
  <si>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</si>
  <si>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</si>
  <si>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</si>
  <si>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</si>
  <si>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</si>
  <si>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</si>
  <si>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</si>
  <si>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</si>
  <si>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</si>
  <si>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</si>
  <si>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</si>
  <si>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</si>
  <si>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</si>
  <si>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</si>
  <si>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</si>
  <si>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</si>
  <si>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</si>
  <si>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</si>
  <si>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</si>
  <si>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</si>
  <si>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</si>
  <si>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</si>
  <si>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</si>
  <si>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</si>
  <si>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</si>
  <si>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</si>
  <si>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</si>
  <si>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</si>
  <si>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</si>
  <si>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</si>
  <si>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</si>
  <si>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</si>
  <si>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</si>
  <si>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</si>
  <si>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</si>
  <si>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</si>
  <si>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</si>
  <si>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</si>
  <si>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</si>
  <si>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</si>
  <si>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</si>
  <si>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</si>
  <si>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</si>
  <si>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</si>
  <si>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</si>
  <si>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</si>
  <si>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</si>
  <si>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</si>
  <si>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</si>
  <si>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</si>
  <si>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</si>
  <si>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</si>
  <si>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</si>
  <si>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</si>
  <si>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</si>
  <si>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</si>
  <si>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</si>
  <si>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</si>
  <si>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</si>
  <si>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</si>
  <si>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</si>
  <si>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</si>
  <si>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</si>
  <si>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</si>
  <si>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</si>
  <si>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</si>
  <si>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</si>
  <si>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</si>
  <si>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</si>
  <si>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</si>
  <si>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</si>
  <si>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</si>
  <si>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</si>
  <si>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</si>
  <si>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</si>
  <si>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</si>
  <si>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</si>
  <si>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</si>
  <si>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</si>
  <si>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</si>
  <si>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</si>
  <si>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</si>
  <si>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</si>
  <si>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</si>
  <si>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</si>
  <si>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</si>
  <si>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</si>
  <si>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</si>
  <si>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</si>
  <si>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</si>
  <si>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</si>
  <si>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</si>
  <si>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</si>
  <si>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</si>
  <si>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</si>
  <si>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</si>
  <si>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</si>
  <si>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</si>
  <si>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</si>
  <si>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</si>
  <si>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</si>
  <si>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</si>
  <si>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</si>
  <si>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</si>
  <si>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</si>
  <si>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</si>
  <si>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</si>
  <si>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</si>
  <si>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</si>
  <si>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</si>
  <si>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</si>
  <si>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</si>
  <si>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</si>
  <si>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</si>
  <si>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</si>
  <si>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</si>
  <si>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</si>
  <si>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</si>
  <si>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</si>
  <si>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</si>
  <si>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</si>
  <si>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</si>
  <si>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</si>
  <si>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</si>
  <si>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</si>
  <si>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</si>
  <si>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</si>
  <si>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</si>
  <si>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</si>
  <si>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</si>
  <si>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</si>
  <si>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</si>
  <si>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</si>
  <si>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</si>
  <si>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</si>
  <si>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</si>
  <si>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</si>
  <si>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</si>
  <si>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</si>
  <si>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</si>
  <si>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</si>
  <si>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</si>
  <si>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</si>
  <si>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</si>
  <si>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</si>
  <si>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</si>
  <si>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</si>
  <si>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</si>
  <si>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</si>
  <si>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</si>
  <si>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</si>
  <si>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</si>
  <si>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</si>
  <si>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</si>
  <si>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</si>
  <si>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</si>
  <si>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</si>
  <si>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</si>
  <si>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</si>
  <si>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</si>
  <si>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</si>
  <si>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</si>
  <si>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</si>
  <si>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</si>
  <si>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</si>
  <si>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</si>
  <si>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</si>
  <si>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</si>
  <si>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</si>
  <si>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</si>
  <si>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</si>
  <si>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</si>
  <si>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</si>
  <si>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</si>
  <si>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</si>
  <si>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</si>
  <si>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</si>
  <si>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</si>
  <si>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</si>
  <si>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</si>
  <si>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</si>
  <si>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</si>
  <si>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</si>
  <si>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</si>
  <si>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</si>
  <si>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</si>
  <si>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</si>
  <si>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</si>
  <si>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</si>
  <si>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</si>
  <si>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</si>
  <si>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</si>
  <si>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</si>
  <si>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</si>
  <si>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</si>
  <si>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</si>
  <si>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</si>
  <si>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</si>
  <si>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</si>
  <si>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</si>
  <si>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</si>
  <si>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</si>
  <si>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</si>
  <si>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</si>
  <si>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</si>
  <si>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</si>
  <si>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</si>
  <si>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</si>
  <si>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</si>
  <si>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</si>
  <si>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</si>
  <si>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</si>
  <si>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</si>
  <si>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</si>
  <si>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</si>
  <si>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</si>
  <si>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</si>
  <si>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</si>
  <si>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</si>
  <si>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</si>
  <si>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</si>
  <si>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</si>
  <si>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</si>
  <si>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</si>
  <si>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</si>
  <si>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</si>
  <si>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</si>
  <si>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</si>
  <si>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</si>
  <si>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</si>
  <si>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</si>
  <si>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</si>
  <si>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</si>
  <si>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</si>
  <si>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</si>
  <si>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</si>
  <si>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</si>
  <si>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</si>
  <si>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</si>
  <si>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</si>
  <si>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</si>
  <si>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</si>
  <si>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</si>
  <si>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</si>
  <si>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</si>
  <si>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</si>
  <si>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</si>
  <si>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</si>
  <si>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</si>
  <si>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</si>
  <si>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</si>
  <si>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</si>
  <si>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</si>
  <si>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</si>
  <si>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</si>
  <si>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</si>
  <si>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</si>
  <si>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</si>
  <si>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</si>
  <si>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</si>
  <si>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</si>
  <si>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</si>
  <si>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</si>
  <si>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</si>
  <si>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</si>
  <si>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</si>
  <si>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</si>
  <si>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</si>
  <si>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</si>
  <si>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</si>
  <si>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</si>
  <si>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</si>
  <si>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</si>
  <si>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</si>
  <si>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</si>
  <si>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</si>
  <si>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</si>
  <si>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</si>
  <si>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</si>
  <si>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</si>
  <si>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</si>
  <si>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</si>
  <si>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</si>
  <si>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</si>
  <si>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</si>
  <si>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</si>
  <si>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</si>
  <si>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</si>
  <si>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</si>
  <si>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</si>
  <si>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</si>
  <si>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</si>
  <si>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</si>
  <si>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</si>
  <si>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</si>
  <si>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</si>
  <si>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</si>
  <si>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</si>
  <si>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</si>
  <si>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</si>
  <si>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</si>
  <si>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</si>
  <si>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</si>
  <si>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</si>
  <si>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</si>
  <si>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</si>
  <si>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</si>
  <si>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</si>
  <si>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</si>
  <si>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</si>
  <si>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</si>
  <si>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</si>
  <si>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</si>
  <si>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</si>
  <si>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</si>
  <si>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</si>
  <si>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</si>
  <si>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</si>
  <si>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</si>
  <si>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</si>
  <si>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</si>
  <si>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</si>
  <si>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</si>
  <si>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</si>
  <si>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</si>
  <si>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</si>
  <si>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</si>
  <si>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</si>
  <si>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</si>
  <si>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</si>
  <si>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</si>
  <si>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</si>
  <si>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</si>
  <si>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</si>
  <si>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</si>
  <si>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</si>
  <si>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</si>
  <si>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</si>
  <si>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</si>
  <si>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</si>
  <si>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</si>
  <si>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</si>
  <si>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</si>
  <si>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</si>
  <si>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</si>
  <si>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</si>
  <si>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</si>
  <si>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</si>
  <si>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</si>
  <si>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</si>
  <si>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</si>
  <si>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</si>
  <si>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</si>
  <si>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</si>
  <si>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</si>
  <si>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</si>
  <si>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</si>
  <si>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</si>
  <si>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</si>
  <si>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</si>
  <si>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</si>
  <si>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</si>
  <si>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</si>
  <si>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</si>
  <si>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</si>
  <si>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</si>
  <si>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</si>
  <si>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</si>
  <si>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</si>
  <si>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</si>
  <si>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</si>
  <si>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</si>
  <si>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</si>
  <si>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</si>
  <si>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</si>
  <si>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</si>
  <si>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</si>
  <si>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</si>
  <si>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</si>
  <si>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</si>
  <si>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</si>
  <si>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</si>
  <si>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</si>
  <si>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</si>
  <si>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</si>
  <si>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</si>
  <si>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</si>
  <si>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</si>
  <si>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</si>
  <si>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</si>
  <si>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</si>
  <si>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</si>
  <si>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</si>
  <si>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</si>
  <si>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</si>
  <si>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</si>
  <si>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</si>
  <si>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</si>
  <si>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</si>
  <si>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</si>
  <si>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</si>
  <si>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</si>
  <si>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</si>
  <si>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</si>
  <si>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</si>
  <si>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</si>
  <si>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</si>
  <si>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</si>
  <si>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</si>
  <si>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</si>
  <si>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</si>
  <si>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</si>
  <si>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</si>
  <si>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</si>
  <si>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</si>
  <si>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</si>
  <si>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</si>
  <si>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</si>
  <si>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</si>
  <si>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</si>
  <si>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</si>
  <si>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</si>
  <si>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</si>
  <si>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</si>
  <si>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</si>
  <si>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</si>
  <si>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</si>
  <si>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</si>
  <si>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</si>
  <si>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</si>
  <si>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</si>
  <si>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</si>
  <si>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</si>
  <si>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</si>
  <si>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</si>
  <si>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</si>
  <si>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</si>
  <si>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</si>
  <si>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</si>
  <si>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</si>
  <si>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</si>
  <si>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</si>
  <si>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</si>
  <si>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</si>
  <si>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</si>
  <si>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</si>
  <si>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</si>
  <si>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</si>
  <si>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</si>
  <si>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</si>
  <si>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</si>
  <si>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</si>
  <si>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</si>
  <si>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</si>
  <si>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</si>
  <si>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</si>
  <si>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</si>
  <si>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</si>
  <si>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</si>
  <si>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</si>
  <si>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</si>
  <si>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</si>
  <si>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</si>
  <si>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</si>
  <si>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</si>
  <si>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</si>
  <si>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</si>
  <si>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</si>
  <si>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</si>
  <si>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</si>
  <si>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</si>
  <si>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</si>
  <si>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</si>
  <si>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</si>
  <si>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</si>
  <si>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</si>
  <si>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</si>
  <si>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</si>
  <si>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</si>
  <si>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</si>
  <si>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</si>
  <si>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</si>
  <si>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</si>
  <si>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</si>
  <si>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</si>
  <si>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</si>
  <si>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</si>
  <si>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</si>
  <si>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</si>
  <si>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</si>
  <si>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</si>
  <si>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</si>
  <si>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</si>
  <si>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</si>
  <si>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</si>
  <si>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</si>
  <si>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</si>
  <si>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</si>
  <si>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</si>
  <si>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</si>
  <si>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</si>
  <si>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</si>
  <si>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</si>
  <si>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</si>
  <si>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</si>
  <si>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</si>
  <si>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</si>
  <si>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</si>
  <si>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</si>
  <si>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</si>
  <si>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</si>
  <si>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</si>
  <si>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</si>
  <si>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</si>
  <si>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</si>
  <si>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</si>
  <si>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</si>
  <si>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</si>
  <si>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</si>
  <si>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</si>
  <si>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</si>
  <si>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</si>
  <si>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</si>
  <si>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</si>
  <si>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</si>
  <si>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</si>
  <si>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</si>
  <si>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</si>
  <si>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</si>
  <si>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</si>
  <si>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</si>
  <si>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</si>
  <si>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</si>
  <si>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</si>
  <si>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</si>
  <si>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</si>
  <si>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</si>
  <si>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</si>
  <si>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</si>
  <si>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</si>
  <si>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</si>
  <si>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</si>
  <si>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</si>
  <si>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</si>
  <si>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</si>
  <si>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</si>
  <si>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</si>
  <si>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</si>
  <si>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</si>
  <si>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</si>
  <si>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</si>
  <si>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</si>
  <si>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</si>
  <si>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</si>
  <si>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</si>
  <si>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</si>
  <si>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</si>
  <si>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</si>
  <si>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</si>
  <si>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</si>
  <si>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</si>
  <si>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</si>
  <si>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</si>
  <si>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</si>
  <si>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</si>
  <si>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</si>
  <si>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</si>
  <si>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</si>
  <si>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</si>
  <si>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</si>
  <si>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</si>
  <si>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</si>
  <si>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</si>
  <si>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</si>
  <si>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</si>
  <si>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</si>
  <si>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</si>
  <si>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</si>
  <si>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</si>
  <si>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</si>
  <si>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</si>
  <si>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</si>
  <si>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</si>
  <si>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</si>
  <si>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</si>
  <si>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</si>
  <si>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</si>
  <si>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</si>
  <si>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</si>
  <si>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</si>
  <si>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</si>
  <si>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</si>
  <si>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</si>
  <si>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</si>
  <si>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</si>
  <si>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</si>
  <si>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</si>
  <si>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</si>
  <si>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</si>
  <si>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</si>
  <si>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</si>
  <si>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</si>
  <si>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</si>
  <si>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</si>
  <si>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</si>
  <si>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</si>
  <si>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</si>
  <si>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</si>
  <si>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</si>
  <si>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</si>
  <si>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</si>
  <si>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</si>
  <si>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</si>
  <si>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</si>
  <si>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</si>
  <si>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</si>
  <si>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</si>
  <si>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</si>
  <si>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</si>
  <si>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</si>
  <si>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</si>
  <si>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</si>
  <si>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</si>
  <si>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</si>
  <si>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</si>
  <si>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</si>
  <si>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</si>
  <si>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</si>
  <si>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</si>
  <si>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</si>
  <si>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</si>
  <si>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</si>
  <si>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</si>
  <si>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</si>
  <si>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</si>
  <si>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</si>
  <si>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</si>
  <si>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</si>
  <si>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</si>
  <si>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</si>
  <si>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</si>
  <si>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</si>
  <si>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</si>
  <si>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</si>
  <si>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</si>
  <si>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</si>
  <si>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</si>
  <si>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</si>
  <si>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</si>
  <si>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</si>
  <si>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</si>
  <si>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</si>
  <si>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</si>
  <si>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</si>
  <si>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</si>
  <si>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</si>
  <si>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</si>
  <si>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</si>
  <si>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</si>
  <si>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</si>
  <si>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</si>
  <si>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</si>
  <si>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</si>
  <si>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</si>
  <si>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</si>
  <si>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</si>
  <si>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</si>
  <si>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</si>
  <si>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</si>
  <si>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</si>
  <si>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</si>
  <si>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</si>
  <si>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</si>
  <si>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</si>
  <si>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</si>
  <si>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</si>
  <si>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</si>
  <si>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</si>
  <si>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</si>
  <si>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</si>
  <si>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</si>
  <si>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</si>
  <si>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</si>
  <si>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</si>
  <si>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</si>
  <si>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</si>
  <si>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</si>
  <si>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</si>
  <si>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</si>
  <si>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</si>
  <si>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</si>
  <si>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</si>
  <si>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</si>
  <si>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</si>
  <si>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</si>
  <si>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</si>
  <si>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</si>
  <si>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</si>
  <si>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</si>
  <si>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</si>
  <si>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</si>
  <si>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</si>
  <si>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</si>
  <si>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</si>
  <si>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</si>
  <si>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</si>
  <si>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</si>
  <si>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</si>
  <si>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</si>
  <si>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</si>
  <si>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</si>
  <si>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</si>
  <si>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</si>
  <si>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</si>
  <si>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</si>
  <si>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</si>
  <si>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</si>
  <si>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</si>
  <si>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</si>
  <si>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</si>
  <si>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</si>
  <si>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</si>
  <si>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</si>
  <si>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</si>
  <si>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</si>
  <si>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</si>
  <si>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</si>
  <si>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</si>
  <si>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</si>
  <si>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</si>
  <si>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</si>
  <si>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</si>
  <si>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</si>
  <si>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</si>
  <si>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</si>
  <si>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</si>
  <si>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</si>
  <si>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</si>
  <si>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</si>
  <si>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</si>
  <si>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</si>
  <si>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</si>
  <si>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</si>
  <si>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</si>
  <si>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</si>
  <si>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</si>
  <si>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</si>
  <si>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</si>
  <si>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</si>
  <si>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</si>
  <si>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</si>
  <si>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</si>
  <si>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</si>
  <si>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</si>
  <si>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</si>
  <si>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</si>
  <si>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</si>
  <si>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</si>
  <si>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</si>
  <si>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</si>
  <si>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</si>
  <si>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</si>
  <si>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</si>
  <si>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</si>
  <si>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</si>
  <si>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</si>
  <si>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</si>
  <si>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</si>
  <si>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</si>
  <si>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</si>
  <si>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</si>
  <si>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</si>
  <si>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</si>
  <si>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</si>
  <si>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</si>
  <si>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</si>
  <si>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</si>
  <si>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</si>
  <si>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</si>
  <si>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</si>
  <si>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</si>
  <si>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</si>
  <si>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</si>
  <si>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</si>
  <si>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</si>
  <si>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</si>
  <si>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</si>
  <si>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</si>
  <si>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</si>
  <si>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</si>
  <si>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</si>
  <si>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</si>
  <si>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</si>
  <si>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</si>
  <si>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</si>
  <si>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</si>
  <si>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</si>
  <si>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</si>
  <si>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</si>
  <si>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</si>
  <si>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</si>
  <si>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</si>
  <si>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</si>
  <si>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</si>
  <si>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</si>
  <si>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</si>
  <si>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</si>
  <si>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</si>
  <si>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</si>
  <si>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</si>
  <si>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</si>
  <si>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</si>
  <si>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</si>
  <si>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</si>
  <si>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</si>
  <si>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</si>
  <si>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</si>
  <si>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</si>
  <si>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</si>
  <si>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</si>
  <si>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</si>
  <si>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</si>
  <si>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</si>
  <si>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</si>
  <si>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</si>
  <si>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</si>
  <si>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</si>
  <si>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</si>
  <si>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</si>
  <si>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</si>
  <si>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</si>
  <si>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</si>
  <si>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</si>
  <si>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</si>
  <si>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</si>
  <si>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</si>
  <si>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</si>
  <si>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</si>
  <si>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</si>
  <si>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</si>
  <si>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</si>
  <si>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</si>
  <si>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</si>
  <si>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</si>
  <si>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</si>
  <si>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</si>
  <si>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</si>
  <si>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</si>
  <si>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</si>
  <si>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</si>
  <si>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</si>
  <si>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</si>
  <si>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</si>
  <si>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</si>
  <si>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</si>
  <si>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</si>
  <si>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</si>
  <si>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</si>
  <si>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</si>
  <si>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</si>
  <si>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</si>
  <si>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</si>
  <si>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</si>
  <si>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</si>
  <si>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</si>
  <si>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</si>
  <si>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</si>
  <si>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</si>
  <si>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</si>
  <si>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</si>
  <si>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</si>
  <si>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</si>
  <si>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</si>
  <si>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</si>
  <si>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</si>
  <si>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</si>
  <si>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</si>
  <si>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</si>
  <si>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</si>
  <si>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</si>
  <si>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</si>
  <si>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</si>
  <si>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</si>
  <si>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</si>
  <si>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</si>
  <si>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</si>
  <si>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</si>
  <si>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</si>
  <si>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</si>
  <si>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</si>
  <si>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</si>
  <si>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</si>
  <si>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</si>
  <si>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</si>
  <si>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</si>
  <si>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</si>
  <si>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</si>
  <si>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</si>
  <si>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</si>
  <si>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</si>
  <si>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</si>
  <si>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</si>
  <si>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</si>
  <si>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</si>
  <si>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</si>
  <si>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</si>
  <si>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</si>
  <si>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</si>
  <si>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</si>
  <si>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</si>
  <si>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</si>
  <si>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</si>
  <si>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</si>
  <si>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</si>
  <si>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</si>
  <si>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</si>
  <si>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</si>
  <si>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</si>
  <si>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</si>
  <si>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</si>
  <si>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</si>
  <si>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</si>
  <si>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</si>
  <si>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</si>
  <si>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</si>
  <si>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</si>
  <si>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</si>
  <si>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</si>
  <si>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</si>
  <si>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</si>
  <si>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</si>
  <si>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</si>
  <si>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</si>
  <si>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</si>
  <si>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</si>
  <si>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</si>
  <si>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</si>
  <si>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</si>
  <si>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</si>
  <si>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</si>
  <si>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</si>
  <si>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</si>
  <si>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</si>
  <si>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</si>
  <si>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</si>
  <si>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</si>
  <si>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</si>
  <si>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</si>
  <si>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</si>
  <si>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</si>
  <si>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</si>
  <si>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</si>
  <si>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</si>
  <si>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</si>
  <si>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</si>
  <si>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</si>
  <si>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</si>
  <si>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</si>
  <si>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</si>
  <si>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</si>
  <si>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</si>
  <si>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</si>
  <si>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</si>
  <si>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</si>
  <si>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</si>
  <si>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</si>
  <si>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</si>
  <si>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</si>
  <si>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</si>
  <si>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</si>
  <si>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</si>
  <si>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</si>
  <si>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</si>
  <si>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</si>
  <si>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</si>
  <si>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</si>
  <si>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</si>
  <si>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</si>
  <si>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</si>
  <si>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</si>
  <si>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</si>
  <si>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</si>
  <si>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</si>
  <si>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</si>
  <si>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</si>
  <si>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</si>
  <si>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</si>
  <si>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</si>
  <si>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</si>
  <si>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</si>
  <si>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</si>
  <si>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</si>
  <si>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</si>
  <si>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</si>
  <si>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</si>
  <si>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</si>
  <si>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</si>
  <si>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</si>
  <si>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</si>
  <si>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</si>
  <si>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</si>
  <si>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</si>
  <si>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</si>
  <si>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</si>
  <si>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</si>
  <si>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</si>
  <si>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</si>
  <si>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</si>
  <si>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</si>
  <si>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</si>
  <si>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</si>
  <si>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</si>
  <si>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</si>
  <si>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</si>
  <si>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</si>
  <si>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</si>
  <si>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</si>
  <si>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</si>
  <si>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</si>
  <si>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</si>
  <si>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</si>
  <si>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</si>
  <si>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</si>
  <si>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</si>
  <si>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</si>
  <si>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</si>
  <si>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</si>
  <si>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</si>
  <si>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</si>
  <si>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</si>
  <si>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</si>
  <si>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</si>
  <si>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</si>
  <si>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</si>
  <si>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</si>
  <si>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</si>
  <si>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</si>
  <si>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</si>
  <si>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</si>
  <si>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</si>
  <si>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</si>
  <si>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</si>
  <si>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</si>
  <si>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</si>
  <si>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</si>
  <si>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</si>
  <si>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</si>
  <si>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</si>
  <si>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</si>
  <si>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</si>
  <si>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</si>
  <si>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</si>
  <si>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</si>
  <si>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</si>
  <si>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</si>
  <si>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</si>
  <si>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</si>
  <si>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</si>
  <si>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</si>
  <si>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</si>
  <si>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</si>
  <si>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</si>
  <si>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</si>
  <si>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</si>
  <si>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</si>
  <si>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</si>
  <si>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</si>
  <si>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</si>
  <si>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</si>
  <si>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</si>
  <si>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</si>
  <si>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</si>
  <si>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</si>
  <si>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</si>
  <si>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</si>
  <si>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</si>
  <si>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</si>
  <si>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</si>
  <si>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</si>
  <si>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</si>
  <si>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</si>
  <si>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</si>
  <si>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</si>
  <si>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</si>
  <si>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</si>
  <si>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</si>
  <si>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</si>
  <si>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</si>
  <si>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</si>
  <si>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</si>
  <si>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</si>
  <si>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</si>
  <si>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</si>
  <si>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</si>
  <si>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</si>
  <si>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</si>
  <si>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</si>
  <si>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</si>
  <si>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</si>
  <si>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</si>
  <si>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</si>
  <si>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</si>
  <si>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</si>
  <si>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</si>
  <si>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</si>
  <si>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</si>
  <si>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</si>
  <si>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</si>
  <si>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</si>
  <si>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</si>
  <si>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</si>
  <si>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</si>
  <si>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</si>
  <si>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</si>
  <si>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</si>
  <si>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</si>
  <si>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</si>
  <si>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</si>
  <si>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</si>
  <si>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</si>
  <si>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</si>
  <si>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</si>
  <si>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</si>
  <si>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</si>
  <si>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</si>
  <si>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</si>
  <si>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</si>
  <si>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</si>
  <si>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</si>
  <si>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</si>
  <si>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</si>
  <si>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</si>
  <si>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</si>
  <si>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</si>
  <si>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</si>
  <si>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</si>
  <si>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</si>
  <si>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</si>
  <si>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</si>
  <si>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</si>
  <si>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</si>
  <si>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</si>
  <si>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</si>
  <si>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</si>
  <si>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</si>
  <si>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</si>
  <si>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</si>
  <si>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</si>
  <si>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</si>
  <si>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</si>
  <si>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</si>
  <si>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</si>
  <si>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</si>
  <si>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</si>
  <si>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</si>
  <si>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</si>
  <si>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</si>
  <si>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</si>
  <si>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</si>
  <si>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</si>
  <si>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</si>
  <si>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</si>
  <si>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</si>
  <si>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</si>
  <si>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</si>
  <si>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</si>
  <si>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</si>
  <si>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</si>
  <si>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</si>
  <si>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</si>
  <si>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</si>
  <si>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</si>
  <si>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</si>
  <si>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</si>
  <si>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</si>
  <si>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</si>
  <si>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</si>
  <si>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</si>
  <si>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</si>
  <si>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</si>
  <si>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</si>
  <si>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</si>
  <si>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</si>
  <si>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</si>
  <si>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</si>
  <si>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</si>
  <si>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</si>
  <si>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</si>
  <si>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</si>
  <si>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</si>
  <si>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</si>
  <si>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</si>
  <si>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</si>
  <si>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</si>
  <si>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</si>
  <si>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</si>
  <si>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</si>
  <si>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</si>
  <si>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</si>
  <si>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</si>
  <si>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</si>
  <si>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</si>
  <si>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</si>
  <si>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</si>
  <si>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</si>
  <si>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</si>
  <si>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</si>
  <si>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</si>
  <si>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</si>
  <si>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</si>
  <si>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</si>
  <si>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</si>
  <si>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</si>
  <si>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</si>
  <si>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</si>
  <si>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</si>
  <si>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</si>
  <si>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</si>
  <si>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</si>
  <si>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</si>
  <si>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</si>
  <si>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</si>
  <si>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</si>
  <si>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</si>
  <si>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</si>
  <si>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</si>
  <si>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</si>
  <si>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</si>
  <si>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</si>
  <si>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</si>
  <si>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</si>
  <si>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</si>
  <si>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</si>
  <si>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</si>
  <si>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</si>
  <si>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</si>
  <si>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</si>
  <si>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</si>
  <si>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</si>
  <si>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</si>
  <si>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</si>
  <si>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</si>
  <si>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</si>
  <si>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</si>
  <si>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</si>
  <si>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</si>
  <si>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</si>
  <si>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</si>
  <si>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</si>
  <si>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</si>
  <si>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</si>
  <si>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</si>
  <si>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</si>
  <si>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</si>
  <si>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</si>
  <si>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</si>
  <si>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</si>
  <si>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</si>
  <si>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</si>
  <si>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</si>
  <si>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</si>
  <si>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</si>
  <si>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</si>
  <si>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</si>
  <si>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</si>
  <si>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</si>
  <si>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</si>
  <si>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</si>
  <si>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</si>
  <si>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</si>
  <si>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</si>
  <si>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</si>
  <si>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</si>
  <si>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</si>
  <si>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</si>
  <si>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</si>
  <si>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</si>
  <si>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</si>
  <si>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</si>
  <si>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</si>
  <si>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</si>
  <si>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</si>
  <si>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</si>
  <si>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</si>
  <si>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</si>
  <si>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</si>
  <si>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</si>
  <si>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</si>
  <si>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</si>
  <si>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</si>
  <si>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</si>
  <si>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</si>
  <si>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</si>
  <si>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</si>
  <si>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</si>
  <si>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</si>
  <si>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</si>
  <si>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</si>
  <si>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</si>
  <si>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</si>
  <si>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</si>
  <si>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</si>
  <si>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</si>
  <si>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</si>
  <si>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</si>
  <si>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</si>
  <si>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</si>
  <si>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</si>
  <si>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</si>
  <si>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</si>
  <si>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</si>
  <si>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</si>
  <si>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</si>
  <si>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</si>
  <si>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</si>
  <si>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</si>
  <si>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</si>
  <si>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</si>
  <si>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</si>
  <si>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</si>
  <si>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</si>
  <si>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</si>
  <si>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</si>
  <si>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</si>
  <si>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</si>
  <si>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</si>
  <si>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</si>
  <si>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</si>
  <si>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</si>
  <si>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</si>
  <si>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</si>
  <si>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</si>
  <si>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</si>
  <si>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</si>
  <si>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</si>
  <si>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</si>
  <si>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</si>
  <si>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</si>
  <si>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</si>
  <si>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</si>
  <si>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</si>
  <si>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</si>
  <si>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</si>
  <si>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</si>
  <si>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</si>
  <si>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</si>
  <si>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</si>
  <si>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</si>
  <si>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</si>
  <si>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</si>
  <si>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</si>
  <si>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</si>
  <si>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</si>
  <si>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</si>
  <si>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</si>
  <si>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</si>
  <si>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</si>
  <si>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</si>
  <si>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</si>
  <si>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</si>
  <si>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</si>
  <si>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</si>
  <si>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</si>
  <si>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</si>
  <si>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</si>
  <si>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</si>
  <si>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</si>
  <si>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</si>
  <si>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</si>
  <si>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</si>
  <si>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</si>
  <si>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</si>
  <si>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</si>
  <si>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</si>
  <si>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</si>
  <si>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</si>
  <si>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</si>
  <si>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</si>
  <si>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</si>
  <si>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</si>
  <si>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</si>
  <si>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</si>
  <si>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</si>
  <si>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</si>
  <si>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</si>
  <si>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</si>
  <si>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</si>
  <si>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</si>
  <si>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</si>
  <si>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</si>
  <si>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</si>
  <si>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</si>
  <si>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</si>
  <si>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</si>
  <si>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</si>
  <si>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</si>
  <si>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</si>
  <si>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</si>
  <si>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</si>
  <si>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</si>
  <si>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</si>
  <si>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</si>
  <si>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</si>
  <si>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</si>
  <si>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</si>
  <si>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</si>
  <si>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</si>
  <si>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</si>
  <si>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</si>
  <si>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</si>
  <si>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</si>
  <si>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</si>
  <si>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</si>
  <si>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</si>
  <si>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</si>
  <si>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</si>
  <si>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</si>
  <si>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</si>
  <si>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</si>
  <si>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</si>
  <si>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</si>
  <si>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</si>
  <si>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</si>
  <si>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</si>
  <si>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</si>
  <si>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</si>
  <si>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</si>
  <si>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</si>
  <si>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</si>
  <si>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</si>
  <si>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</si>
  <si>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</si>
  <si>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</si>
  <si>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</si>
  <si>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</si>
  <si>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</si>
  <si>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</si>
  <si>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</si>
  <si>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</si>
  <si>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</si>
  <si>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</si>
  <si>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</si>
  <si>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</si>
  <si>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</si>
  <si>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</si>
  <si>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</si>
  <si>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</si>
  <si>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</si>
  <si>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</si>
  <si>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</si>
  <si>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</si>
  <si>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</si>
  <si>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</si>
  <si>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</si>
  <si>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</si>
  <si>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</si>
  <si>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</si>
  <si>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</si>
  <si>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</si>
  <si>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</si>
  <si>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</si>
  <si>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</si>
  <si>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</si>
  <si>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</si>
  <si>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</si>
  <si>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</si>
  <si>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</si>
  <si>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</si>
  <si>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</si>
  <si>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</si>
  <si>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</si>
  <si>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</si>
  <si>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</si>
  <si>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</si>
  <si>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</si>
  <si>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</si>
  <si>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</si>
  <si>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</si>
  <si>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</si>
  <si>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</si>
  <si>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</si>
  <si>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</si>
  <si>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</si>
  <si>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</si>
  <si>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</si>
  <si>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</si>
  <si>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</si>
  <si>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</si>
  <si>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</si>
  <si>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</si>
  <si>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</si>
  <si>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</si>
  <si>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</si>
  <si>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</si>
  <si>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</si>
  <si>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</si>
  <si>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</si>
  <si>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</si>
  <si>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</si>
  <si>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</si>
  <si>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</si>
  <si>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</si>
  <si>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</si>
  <si>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</si>
  <si>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</si>
  <si>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</si>
  <si>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</si>
  <si>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</si>
  <si>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</si>
  <si>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</si>
  <si>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</si>
  <si>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</si>
  <si>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</si>
  <si>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</si>
  <si>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</si>
  <si>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</si>
  <si>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</si>
  <si>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</si>
  <si>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</si>
  <si>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</si>
  <si>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</si>
  <si>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</si>
  <si>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</si>
  <si>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</si>
  <si>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</si>
  <si>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</si>
  <si>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</si>
  <si>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</si>
  <si>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</si>
  <si>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</si>
  <si>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</si>
  <si>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</si>
  <si>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</si>
  <si>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</si>
  <si>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</si>
  <si>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</si>
  <si>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</si>
  <si>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</si>
  <si>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</si>
  <si>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</si>
  <si>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</si>
  <si>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</si>
  <si>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</si>
  <si>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</si>
  <si>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</si>
  <si>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</si>
  <si>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</si>
  <si>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</si>
  <si>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</si>
  <si>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</si>
  <si>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</si>
  <si>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</si>
  <si>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</si>
  <si>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</si>
  <si>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</si>
  <si>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</si>
  <si>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</si>
  <si>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</si>
  <si>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</si>
  <si>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</si>
  <si>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</si>
  <si>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</si>
  <si>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</si>
  <si>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</si>
  <si>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</si>
  <si>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</si>
  <si>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</si>
  <si>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</si>
  <si>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</si>
  <si>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</si>
  <si>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</si>
  <si>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</si>
  <si>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</si>
  <si>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</si>
  <si>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</si>
  <si>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</si>
  <si>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</si>
  <si>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</si>
  <si>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</si>
  <si>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</si>
  <si>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</si>
  <si>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</si>
  <si>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</si>
  <si>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</si>
  <si>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</si>
  <si>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</si>
  <si>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</si>
  <si>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</si>
  <si>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</si>
  <si>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</si>
  <si>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</si>
  <si>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</si>
  <si>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</si>
  <si>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</si>
  <si>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</si>
  <si>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</si>
  <si>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</si>
  <si>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</si>
  <si>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</si>
  <si>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</si>
  <si>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</si>
  <si>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</si>
  <si>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</si>
  <si>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</si>
  <si>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</si>
  <si>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</si>
  <si>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</si>
  <si>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</si>
  <si>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</si>
  <si>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</si>
  <si>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</si>
  <si>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</si>
  <si>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</si>
  <si>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</si>
  <si>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</si>
  <si>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</si>
  <si>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</si>
  <si>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</si>
  <si>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</si>
  <si>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</si>
  <si>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</si>
  <si>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</si>
  <si>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</si>
  <si>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</si>
  <si>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</si>
  <si>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</si>
  <si>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</si>
  <si>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</si>
  <si>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</si>
  <si>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</si>
  <si>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</si>
  <si>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</si>
  <si>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</si>
  <si>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</si>
  <si>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</si>
  <si>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</si>
  <si>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</si>
  <si>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</si>
  <si>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</si>
  <si>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</si>
  <si>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</si>
  <si>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</si>
  <si>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</si>
  <si>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</si>
  <si>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</si>
  <si>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</si>
  <si>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</si>
  <si>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</si>
  <si>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</si>
  <si>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</si>
  <si>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</si>
  <si>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</si>
  <si>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</si>
  <si>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</si>
  <si>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</si>
  <si>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</si>
  <si>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</si>
  <si>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</si>
  <si>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</si>
  <si>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</si>
  <si>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</si>
  <si>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</si>
  <si>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</si>
  <si>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</si>
  <si>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</si>
  <si>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</si>
  <si>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</si>
  <si>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</si>
  <si>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</si>
  <si>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</si>
  <si>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</si>
  <si>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</si>
  <si>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</si>
  <si>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</si>
  <si>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</si>
  <si>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</si>
  <si>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</si>
  <si>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</si>
  <si>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</si>
  <si>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</si>
  <si>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</si>
  <si>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</si>
  <si>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</si>
  <si>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</si>
  <si>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</si>
  <si>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</si>
  <si>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</si>
  <si>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</si>
  <si>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</si>
  <si>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</si>
  <si>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</si>
  <si>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</si>
  <si>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</si>
  <si>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</si>
  <si>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</si>
  <si>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</si>
  <si>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</si>
  <si>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</si>
  <si>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</si>
  <si>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</si>
  <si>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</si>
  <si>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</si>
  <si>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</si>
  <si>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</si>
  <si>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</si>
  <si>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</si>
  <si>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</si>
  <si>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</si>
  <si>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</si>
  <si>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</si>
  <si>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</si>
  <si>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</si>
  <si>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</si>
  <si>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</si>
  <si>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</si>
  <si>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</si>
  <si>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</si>
  <si>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</si>
  <si>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</si>
  <si>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</si>
  <si>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</si>
  <si>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</si>
  <si>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</si>
  <si>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</si>
  <si>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</si>
  <si>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</si>
  <si>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</si>
  <si>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</si>
  <si>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</si>
  <si>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</si>
  <si>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</si>
  <si>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</si>
  <si>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</si>
  <si>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</si>
  <si>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</si>
  <si>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</si>
  <si>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</si>
  <si>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</si>
  <si>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</si>
  <si>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</si>
  <si>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</si>
  <si>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</si>
  <si>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</si>
  <si>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</si>
  <si>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</si>
  <si>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</si>
  <si>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</si>
  <si>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</si>
  <si>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</si>
  <si>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</si>
  <si>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</si>
  <si>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</si>
  <si>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</si>
  <si>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</si>
  <si>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</si>
  <si>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</si>
  <si>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</si>
  <si>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</si>
  <si>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</si>
  <si>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</si>
  <si>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</si>
  <si>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</si>
  <si>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</si>
  <si>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</si>
  <si>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</si>
  <si>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</si>
  <si>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</si>
  <si>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</si>
  <si>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</si>
  <si>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</si>
  <si>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</si>
  <si>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</si>
  <si>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</si>
  <si>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</si>
  <si>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</si>
  <si>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</si>
  <si>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</si>
  <si>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</si>
  <si>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</si>
  <si>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</si>
  <si>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</si>
  <si>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</si>
  <si>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</si>
  <si>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</si>
  <si>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</si>
  <si>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</si>
  <si>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</si>
  <si>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</si>
  <si>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</si>
  <si>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</si>
  <si>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</si>
  <si>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</si>
  <si>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</si>
  <si>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</si>
  <si>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</si>
  <si>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</si>
  <si>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</si>
  <si>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</si>
  <si>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</si>
  <si>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</si>
  <si>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</si>
  <si>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</si>
  <si>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</si>
  <si>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</si>
  <si>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</si>
  <si>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</si>
  <si>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</si>
  <si>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</si>
  <si>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</si>
  <si>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</si>
  <si>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</si>
  <si>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</si>
  <si>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</si>
  <si>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</si>
  <si>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</si>
  <si>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</si>
  <si>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</si>
  <si>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</si>
  <si>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</si>
  <si>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</si>
  <si>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</si>
  <si>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</si>
  <si>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</si>
  <si>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</si>
  <si>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</si>
  <si>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</si>
  <si>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</si>
  <si>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</si>
  <si>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</si>
  <si>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</si>
  <si>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</si>
  <si>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</si>
  <si>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</si>
  <si>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</si>
  <si>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</si>
  <si>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</si>
  <si>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</si>
  <si>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</si>
  <si>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</si>
  <si>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</si>
  <si>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</si>
  <si>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</si>
  <si>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</si>
  <si>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</si>
  <si>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</si>
  <si>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</si>
  <si>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</si>
  <si>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</si>
  <si>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</si>
  <si>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</si>
  <si>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</si>
  <si>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</si>
  <si>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</si>
  <si>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</si>
  <si>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</si>
  <si>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</si>
  <si>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</si>
  <si>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</si>
  <si>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</si>
  <si>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</si>
  <si>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</si>
  <si>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</si>
  <si>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</si>
  <si>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</si>
  <si>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</si>
  <si>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</si>
  <si>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</si>
  <si>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</si>
  <si>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</si>
  <si>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</si>
  <si>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</si>
  <si>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</si>
  <si>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</si>
  <si>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</si>
  <si>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</si>
  <si>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</si>
  <si>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</si>
  <si>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</si>
  <si>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</si>
  <si>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</si>
  <si>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</si>
  <si>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</si>
  <si>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</si>
  <si>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</si>
  <si>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</si>
  <si>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</si>
  <si>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</si>
  <si>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</si>
  <si>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</si>
  <si>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</si>
  <si>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</si>
  <si>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</si>
  <si>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</si>
  <si>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</si>
  <si>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</si>
  <si>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</si>
  <si>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</si>
  <si>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</si>
  <si>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</si>
  <si>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</si>
  <si>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</si>
  <si>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</si>
  <si>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</si>
  <si>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</si>
  <si>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</si>
  <si>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</si>
  <si>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</si>
  <si>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</si>
  <si>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</si>
  <si>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</si>
  <si>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</si>
  <si>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</si>
  <si>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</si>
  <si>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</si>
  <si>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</si>
  <si>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</si>
  <si>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</si>
  <si>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</si>
  <si>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</si>
  <si>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</si>
  <si>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</si>
  <si>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</si>
  <si>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</si>
  <si>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</si>
  <si>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</si>
  <si>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</si>
  <si>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</si>
  <si>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</si>
  <si>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</si>
  <si>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</si>
  <si>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</si>
  <si>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</si>
  <si>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</si>
  <si>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</si>
  <si>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</si>
  <si>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</si>
  <si>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</si>
  <si>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</si>
  <si>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</si>
  <si>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</si>
  <si>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</si>
  <si>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</si>
  <si>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</si>
  <si>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</si>
  <si>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</si>
  <si>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</si>
  <si>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</si>
  <si>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</si>
  <si>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</si>
  <si>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</si>
  <si>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</si>
  <si>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</si>
  <si>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</si>
  <si>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</si>
  <si>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</si>
  <si>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</si>
  <si>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</si>
  <si>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</si>
  <si>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</si>
  <si>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</si>
  <si>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</si>
  <si>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</si>
  <si>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</si>
  <si>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</si>
  <si>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</si>
  <si>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</si>
  <si>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</si>
  <si>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</si>
  <si>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</si>
  <si>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</si>
  <si>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</si>
  <si>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</si>
  <si>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</si>
  <si>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</si>
  <si>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</si>
  <si>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</si>
  <si>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</si>
  <si>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</si>
  <si>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</si>
  <si>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</si>
  <si>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</si>
  <si>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</si>
  <si>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</si>
  <si>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</si>
  <si>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</si>
  <si>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</si>
  <si>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</si>
  <si>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</si>
  <si>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</si>
  <si>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</si>
  <si>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</si>
  <si>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</si>
  <si>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</si>
  <si>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</si>
  <si>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</si>
  <si>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</si>
  <si>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</si>
  <si>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</si>
  <si>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</si>
  <si>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</si>
  <si>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</si>
  <si>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</si>
  <si>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</si>
  <si>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</si>
  <si>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</si>
  <si>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</si>
  <si>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</si>
  <si>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</si>
  <si>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</si>
  <si>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</si>
  <si>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</si>
  <si>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</si>
  <si>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</si>
  <si>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</si>
  <si>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</si>
  <si>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</si>
  <si>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</si>
  <si>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</si>
  <si>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</si>
  <si>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</si>
  <si>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</si>
  <si>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</si>
  <si>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</si>
  <si>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</si>
  <si>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</si>
  <si>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</si>
  <si>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</si>
  <si>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</si>
  <si>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</si>
  <si>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</si>
  <si>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</si>
  <si>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</si>
  <si>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</si>
  <si>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</si>
  <si>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</si>
  <si>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</si>
  <si>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</si>
  <si>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</si>
  <si>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</si>
  <si>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</si>
  <si>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</si>
  <si>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</si>
  <si>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</si>
  <si>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</si>
  <si>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</si>
  <si>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</si>
  <si>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</si>
  <si>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</si>
  <si>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</si>
  <si>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</si>
  <si>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</si>
  <si>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</si>
  <si>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</si>
  <si>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</si>
  <si>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</si>
  <si>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</si>
  <si>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</si>
  <si>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</si>
  <si>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</si>
  <si>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</si>
  <si>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</si>
  <si>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</si>
  <si>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</si>
  <si>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</si>
  <si>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</si>
  <si>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</si>
  <si>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</si>
  <si>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</si>
  <si>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</si>
  <si>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</si>
  <si>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</si>
  <si>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</si>
  <si>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</si>
  <si>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</si>
  <si>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</si>
  <si>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</si>
  <si>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</si>
  <si>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</si>
  <si>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</si>
  <si>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</si>
  <si>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</si>
  <si>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</si>
  <si>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</si>
  <si>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</si>
  <si>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</si>
  <si>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</si>
  <si>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</si>
  <si>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</si>
  <si>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</si>
  <si>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</si>
  <si>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</si>
  <si>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</si>
  <si>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</si>
  <si>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</si>
  <si>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</si>
  <si>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</si>
  <si>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</si>
  <si>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</si>
  <si>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</si>
  <si>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</si>
  <si>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</si>
  <si>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</si>
  <si>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</si>
  <si>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</si>
  <si>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</si>
  <si>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</si>
  <si>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</si>
  <si>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</si>
  <si>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</si>
  <si>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</si>
  <si>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</si>
  <si>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</si>
  <si>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</si>
  <si>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</si>
  <si>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</si>
  <si>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</si>
  <si>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</si>
  <si>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</si>
  <si>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</si>
  <si>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</si>
  <si>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</si>
  <si>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</si>
  <si>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</si>
  <si>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</si>
  <si>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</si>
  <si>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</si>
  <si>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</si>
  <si>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</si>
  <si>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</si>
  <si>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</si>
  <si>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</si>
  <si>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</si>
  <si>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</si>
  <si>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</si>
  <si>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</si>
  <si>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</si>
  <si>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</si>
  <si>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</si>
  <si>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</si>
  <si>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</si>
  <si>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</si>
  <si>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</si>
  <si>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</si>
  <si>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</si>
  <si>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</si>
  <si>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</si>
  <si>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</si>
  <si>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</si>
  <si>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</si>
  <si>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</si>
  <si>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</si>
  <si>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</si>
  <si>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</si>
  <si>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</si>
  <si>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</si>
  <si>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</si>
  <si>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</si>
  <si>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</si>
  <si>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</si>
  <si>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</si>
  <si>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</si>
  <si>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</si>
  <si>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</si>
  <si>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</si>
  <si>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</si>
  <si>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</si>
  <si>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</si>
  <si>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</si>
  <si>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</si>
  <si>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</si>
  <si>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</si>
  <si>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</si>
  <si>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</si>
  <si>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</si>
  <si>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</si>
  <si>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</si>
  <si>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</si>
  <si>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</si>
  <si>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</si>
  <si>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</si>
  <si>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</si>
  <si>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</si>
  <si>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</si>
  <si>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</si>
  <si>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</si>
  <si>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</si>
  <si>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</si>
  <si>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</si>
  <si>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</si>
  <si>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</si>
  <si>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</si>
  <si>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</si>
  <si>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</si>
  <si>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</si>
  <si>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</si>
  <si>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</si>
  <si>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</si>
  <si>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</si>
  <si>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</si>
  <si>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</si>
  <si>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</si>
  <si>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</si>
  <si>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</si>
  <si>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</si>
  <si>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</si>
  <si>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</si>
  <si>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</si>
  <si>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</si>
  <si>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</si>
  <si>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</si>
  <si>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</si>
  <si>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</si>
  <si>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</si>
  <si>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</si>
  <si>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</si>
  <si>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</si>
  <si>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</si>
  <si>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</si>
  <si>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</si>
  <si>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</si>
  <si>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</si>
  <si>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</si>
  <si>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</si>
  <si>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</si>
  <si>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</si>
  <si>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</si>
  <si>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</si>
  <si>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</si>
  <si>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</si>
  <si>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</si>
  <si>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</si>
  <si>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</si>
  <si>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</si>
  <si>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</si>
  <si>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</si>
  <si>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</si>
  <si>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</si>
  <si>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</si>
  <si>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</si>
  <si>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</si>
  <si>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</si>
  <si>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</si>
  <si>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</si>
  <si>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</si>
  <si>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</si>
  <si>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</si>
  <si>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</si>
  <si>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</si>
  <si>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</si>
  <si>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</si>
  <si>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</si>
  <si>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</si>
  <si>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</si>
  <si>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</si>
  <si>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</si>
  <si>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</si>
  <si>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</si>
  <si>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</si>
  <si>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</si>
  <si>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</si>
  <si>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</si>
  <si>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</si>
  <si>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</si>
  <si>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</si>
  <si>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</si>
  <si>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</si>
  <si>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</si>
  <si>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</si>
  <si>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</si>
  <si>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</si>
  <si>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</si>
  <si>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</si>
  <si>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</si>
  <si>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</si>
  <si>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</si>
  <si>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</si>
  <si>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</si>
  <si>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</si>
  <si>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</si>
  <si>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</si>
  <si>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</si>
  <si>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</si>
  <si>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</si>
  <si>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</si>
  <si>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</si>
  <si>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</si>
  <si>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</si>
  <si>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</si>
  <si>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</si>
  <si>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</si>
  <si>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</si>
  <si>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</si>
  <si>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</si>
  <si>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</si>
  <si>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</si>
  <si>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</si>
  <si>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</si>
  <si>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</si>
  <si>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</si>
  <si>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</si>
  <si>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</si>
  <si>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</si>
  <si>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</si>
  <si>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</si>
  <si>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</si>
  <si>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</si>
  <si>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</si>
  <si>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</si>
  <si>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</si>
  <si>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</si>
  <si>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</si>
  <si>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</si>
  <si>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</si>
  <si>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</si>
  <si>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</si>
  <si>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</si>
  <si>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</si>
  <si>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</si>
  <si>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</si>
  <si>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</si>
  <si>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</si>
  <si>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</si>
  <si>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</si>
  <si>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</si>
  <si>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</si>
  <si>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</si>
  <si>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</si>
  <si>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</si>
  <si>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</si>
  <si>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</si>
  <si>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</si>
  <si>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</si>
  <si>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</si>
  <si>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</si>
  <si>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</si>
  <si>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</si>
  <si>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</si>
  <si>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</si>
  <si>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</si>
  <si>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</si>
  <si>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</si>
  <si>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</si>
  <si>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</si>
  <si>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</si>
  <si>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</si>
  <si>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</si>
  <si>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</si>
  <si>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</si>
  <si>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</si>
  <si>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</si>
  <si>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</si>
  <si>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</si>
  <si>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</si>
  <si>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</si>
  <si>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</si>
  <si>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</si>
  <si>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</si>
  <si>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</si>
  <si>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</si>
  <si>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</si>
  <si>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</si>
  <si>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</si>
  <si>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</si>
  <si>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</si>
  <si>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</si>
  <si>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</si>
  <si>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</si>
  <si>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</si>
  <si>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</si>
  <si>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</si>
  <si>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</si>
  <si>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</si>
  <si>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</si>
  <si>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</si>
  <si>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</si>
  <si>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</si>
  <si>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</si>
  <si>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</si>
  <si>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</si>
  <si>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</si>
  <si>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</si>
  <si>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</si>
  <si>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</si>
  <si>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</si>
  <si>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</si>
  <si>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</si>
  <si>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</si>
  <si>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</si>
  <si>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</si>
  <si>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</si>
  <si>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</si>
  <si>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</si>
  <si>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</si>
  <si>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</si>
  <si>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</si>
  <si>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</si>
  <si>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</si>
  <si>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</si>
  <si>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</si>
  <si>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</si>
  <si>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</si>
  <si>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</si>
  <si>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</si>
  <si>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</si>
  <si>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</si>
  <si>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</si>
  <si>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</si>
  <si>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</si>
  <si>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</si>
  <si>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</si>
  <si>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</si>
  <si>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</si>
  <si>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</si>
  <si>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</si>
  <si>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</si>
  <si>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</si>
  <si>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</si>
  <si>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</si>
  <si>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</si>
  <si>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</si>
  <si>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</si>
  <si>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</si>
  <si>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</si>
  <si>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</si>
  <si>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</si>
  <si>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</si>
  <si>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</si>
  <si>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</si>
  <si>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</si>
  <si>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</si>
  <si>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</si>
  <si>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</si>
  <si>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</si>
  <si>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</si>
  <si>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</si>
  <si>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</si>
  <si>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</si>
  <si>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</si>
  <si>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</si>
  <si>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</si>
  <si>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</si>
  <si>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</si>
  <si>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</si>
  <si>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</si>
  <si>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</si>
  <si>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</si>
  <si>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</si>
  <si>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</si>
  <si>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</si>
  <si>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</si>
  <si>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</si>
  <si>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</si>
  <si>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</si>
  <si>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</si>
  <si>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</si>
  <si>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</si>
  <si>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</si>
  <si>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</si>
  <si>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</si>
  <si>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</si>
  <si>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</si>
  <si>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</si>
  <si>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</si>
  <si>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</si>
  <si>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</si>
  <si>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</si>
  <si>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</si>
  <si>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</si>
  <si>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</si>
  <si>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</si>
  <si>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</si>
  <si>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</si>
  <si>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</si>
  <si>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</si>
  <si>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</si>
  <si>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</si>
  <si>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</si>
  <si>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</si>
  <si>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</si>
  <si>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</si>
  <si>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</si>
  <si>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</si>
  <si>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</si>
  <si>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</si>
  <si>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</si>
  <si>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</si>
  <si>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</si>
  <si>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</si>
  <si>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</si>
  <si>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</si>
  <si>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</si>
  <si>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</si>
  <si>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</si>
  <si>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</si>
  <si>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</si>
  <si>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</si>
  <si>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</si>
  <si>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</si>
  <si>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</si>
  <si>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</si>
  <si>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</si>
  <si>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</si>
  <si>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</si>
  <si>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</si>
  <si>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</si>
  <si>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</si>
  <si>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</si>
  <si>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</si>
  <si>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</si>
  <si>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</si>
  <si>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</si>
  <si>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</si>
  <si>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</si>
  <si>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</si>
  <si>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</si>
  <si>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</si>
  <si>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</si>
  <si>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</si>
  <si>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</si>
  <si>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</si>
  <si>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</si>
  <si>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</si>
  <si>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</si>
  <si>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</si>
  <si>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</si>
  <si>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</si>
  <si>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</si>
  <si>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</si>
  <si>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</si>
  <si>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</si>
  <si>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</si>
  <si>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</si>
  <si>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</si>
  <si>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</si>
  <si>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</si>
  <si>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</si>
  <si>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</si>
  <si>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</si>
  <si>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</si>
  <si>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</si>
  <si>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</si>
  <si>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</si>
  <si>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</si>
  <si>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</si>
  <si>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</si>
  <si>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</si>
  <si>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</si>
  <si>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</si>
  <si>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</si>
  <si>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</si>
  <si>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</si>
  <si>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</si>
  <si>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</si>
  <si>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</si>
  <si>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</si>
  <si>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</si>
  <si>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</si>
  <si>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</si>
  <si>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</si>
  <si>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</si>
  <si>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</si>
  <si>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</si>
  <si>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</si>
  <si>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</si>
  <si>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</si>
  <si>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</si>
  <si>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</si>
  <si>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</si>
  <si>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</si>
  <si>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</si>
  <si>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</si>
  <si>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</si>
  <si>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</si>
  <si>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</si>
  <si>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</si>
  <si>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</si>
  <si>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</si>
  <si>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</si>
  <si>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</si>
  <si>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</si>
  <si>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</si>
  <si>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</si>
  <si>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</si>
  <si>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</si>
  <si>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</si>
  <si>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</si>
  <si>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</si>
  <si>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</si>
  <si>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</si>
  <si>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</si>
  <si>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</si>
  <si>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</si>
  <si>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</si>
  <si>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</si>
  <si>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</si>
  <si>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</si>
  <si>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</si>
  <si>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</si>
  <si>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</si>
  <si>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</si>
  <si>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</si>
  <si>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</si>
  <si>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</si>
  <si>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</si>
  <si>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</si>
  <si>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</si>
  <si>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</si>
  <si>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</si>
  <si>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</si>
  <si>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</si>
  <si>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</si>
  <si>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</si>
  <si>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</si>
  <si>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</si>
  <si>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</si>
  <si>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</si>
  <si>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</si>
  <si>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</si>
  <si>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</si>
  <si>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</si>
  <si>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</si>
  <si>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</si>
  <si>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</si>
  <si>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</si>
  <si>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</si>
  <si>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</si>
  <si>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</si>
  <si>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</si>
  <si>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</si>
  <si>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</si>
  <si>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</si>
  <si>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</si>
  <si>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</si>
  <si>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</si>
  <si>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</si>
  <si>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</si>
  <si>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</si>
  <si>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</si>
  <si>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</si>
  <si>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</si>
  <si>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</si>
  <si>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</si>
  <si>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</si>
  <si>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</si>
  <si>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</si>
  <si>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</si>
  <si>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</si>
  <si>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</si>
  <si>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</si>
  <si>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</si>
  <si>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</si>
  <si>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</si>
  <si>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</si>
  <si>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</si>
  <si>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</si>
  <si>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</si>
  <si>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</si>
  <si>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</si>
  <si>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</si>
  <si>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</si>
  <si>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</si>
  <si>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</si>
  <si>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</si>
  <si>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</si>
  <si>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</si>
  <si>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</si>
  <si>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</si>
  <si>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</si>
  <si>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</si>
  <si>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</si>
  <si>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</si>
  <si>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</si>
  <si>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</si>
  <si>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</si>
  <si>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</si>
  <si>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</si>
  <si>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</si>
  <si>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</si>
  <si>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</si>
  <si>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</si>
  <si>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</si>
  <si>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</si>
  <si>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</si>
  <si>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</si>
  <si>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</si>
  <si>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</si>
  <si>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</si>
  <si>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</si>
  <si>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</si>
  <si>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</si>
  <si>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</si>
  <si>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</si>
  <si>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</si>
  <si>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</si>
  <si>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</si>
  <si>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</si>
  <si>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</si>
  <si>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</si>
  <si>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</si>
  <si>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</si>
  <si>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</si>
  <si>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</si>
  <si>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</si>
  <si>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</si>
  <si>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</si>
  <si>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</si>
  <si>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</si>
  <si>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</si>
  <si>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</si>
  <si>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</si>
  <si>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</si>
  <si>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</si>
  <si>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</si>
  <si>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</si>
  <si>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</si>
  <si>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</si>
  <si>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</si>
  <si>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</si>
  <si>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</si>
  <si>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</si>
  <si>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</si>
  <si>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</si>
  <si>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</si>
  <si>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</si>
  <si>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</si>
  <si>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</si>
  <si>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</si>
  <si>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</si>
  <si>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</si>
  <si>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</si>
  <si>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</si>
  <si>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</si>
  <si>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</si>
  <si>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</si>
  <si>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</si>
  <si>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</si>
  <si>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</si>
  <si>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</si>
  <si>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</si>
  <si>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</si>
  <si>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</si>
  <si>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</si>
  <si>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</si>
  <si>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</si>
  <si>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</si>
  <si>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</si>
  <si>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</si>
  <si>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</si>
  <si>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</si>
  <si>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</si>
  <si>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</si>
  <si>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</si>
  <si>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</si>
  <si>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</si>
  <si>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</si>
  <si>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</si>
  <si>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</si>
  <si>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</si>
  <si>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</si>
  <si>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</si>
  <si>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</si>
  <si>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</si>
  <si>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</si>
  <si>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</si>
  <si>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</si>
  <si>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</si>
  <si>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</si>
  <si>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</si>
  <si>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</si>
  <si>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</si>
  <si>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</si>
  <si>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</si>
  <si>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</si>
  <si>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</si>
  <si>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</si>
  <si>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</si>
  <si>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</si>
  <si>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</si>
  <si>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</si>
  <si>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</si>
  <si>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</si>
  <si>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</si>
  <si>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</si>
  <si>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</si>
  <si>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</si>
  <si>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</si>
  <si>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</si>
  <si>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</si>
  <si>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</si>
  <si>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</si>
  <si>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</si>
  <si>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</si>
  <si>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</si>
  <si>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</si>
  <si>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</si>
  <si>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</si>
  <si>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</si>
  <si>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</si>
  <si>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</si>
  <si>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</si>
  <si>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</si>
  <si>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</si>
  <si>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</si>
  <si>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</si>
  <si>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</si>
  <si>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</si>
  <si>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</si>
  <si>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</si>
  <si>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</si>
  <si>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</si>
  <si>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</si>
  <si>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</si>
  <si>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</si>
  <si>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</si>
  <si>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</si>
  <si>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</si>
  <si>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</si>
  <si>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</si>
  <si>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</si>
  <si>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</si>
  <si>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</si>
  <si>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</si>
  <si>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</si>
  <si>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</si>
  <si>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</si>
  <si>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</si>
  <si>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</si>
  <si>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</si>
  <si>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</si>
  <si>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</si>
  <si>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</si>
  <si>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</si>
  <si>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</si>
  <si>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</si>
  <si>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</si>
  <si>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</si>
  <si>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</si>
  <si>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</si>
  <si>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</si>
  <si>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</si>
  <si>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</si>
  <si>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</si>
  <si>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</si>
  <si>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</si>
  <si>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</si>
  <si>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</si>
  <si>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</si>
  <si>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</si>
  <si>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</si>
  <si>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</si>
  <si>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</si>
  <si>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</si>
  <si>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</si>
  <si>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</si>
  <si>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</si>
  <si>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</si>
  <si>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</si>
  <si>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</si>
  <si>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</si>
  <si>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</si>
  <si>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</si>
  <si>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</si>
  <si>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</si>
  <si>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</si>
  <si>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</si>
  <si>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</si>
  <si>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</si>
  <si>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</si>
  <si>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</si>
  <si>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</si>
  <si>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</si>
  <si>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</si>
  <si>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</si>
  <si>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</si>
  <si>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</si>
  <si>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</si>
  <si>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</si>
  <si>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</si>
  <si>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</si>
  <si>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</si>
  <si>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</si>
  <si>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</si>
  <si>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</si>
  <si>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</si>
  <si>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</si>
  <si>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</si>
  <si>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</si>
  <si>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</si>
  <si>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</si>
  <si>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</si>
  <si>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</si>
  <si>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</si>
  <si>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</si>
  <si>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</si>
  <si>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</si>
  <si>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</si>
  <si>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</si>
  <si>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</si>
  <si>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</si>
  <si>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</si>
  <si>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</si>
  <si>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</si>
  <si>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</si>
  <si>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</si>
  <si>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</si>
  <si>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</si>
  <si>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</si>
  <si>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</si>
  <si>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</si>
  <si>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</si>
  <si>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</si>
  <si>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</si>
  <si>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</si>
  <si>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</si>
  <si>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</si>
  <si>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</si>
  <si>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</si>
  <si>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</si>
  <si>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</si>
  <si>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</si>
  <si>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</si>
  <si>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</si>
  <si>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</si>
  <si>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</si>
  <si>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</si>
  <si>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</si>
  <si>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</si>
  <si>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</si>
  <si>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</si>
  <si>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</si>
  <si>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</si>
  <si>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</si>
  <si>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</si>
  <si>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</si>
  <si>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</si>
  <si>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</si>
  <si>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</si>
  <si>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</si>
  <si>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</si>
  <si>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</si>
  <si>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</si>
  <si>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</si>
  <si>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</si>
  <si>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</si>
  <si>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</si>
  <si>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</si>
  <si>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</si>
  <si>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</si>
  <si>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</si>
  <si>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</si>
  <si>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</si>
  <si>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</si>
  <si>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</si>
  <si>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</si>
  <si>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</si>
  <si>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</si>
  <si>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</si>
  <si>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</si>
  <si>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</si>
  <si>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</si>
  <si>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</si>
  <si>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</si>
  <si>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</si>
  <si>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</si>
  <si>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</si>
  <si>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</si>
  <si>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</si>
  <si>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</si>
  <si>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</si>
  <si>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</si>
  <si>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</si>
  <si>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</si>
  <si>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</si>
  <si>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</si>
  <si>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</si>
  <si>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</si>
  <si>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</si>
  <si>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</si>
  <si>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</si>
  <si>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</si>
  <si>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</si>
  <si>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</si>
  <si>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</si>
  <si>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</si>
  <si>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</si>
  <si>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</si>
  <si>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</si>
  <si>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</si>
  <si>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</si>
  <si>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</si>
  <si>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</si>
  <si>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</si>
  <si>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</si>
  <si>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</si>
  <si>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</si>
  <si>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</si>
  <si>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</si>
  <si>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</si>
  <si>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</si>
  <si>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</si>
  <si>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</si>
  <si>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</si>
  <si>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</si>
  <si>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</si>
  <si>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</si>
  <si>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</si>
  <si>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</si>
  <si>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</si>
  <si>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</si>
  <si>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</si>
  <si>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</si>
  <si>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</si>
  <si>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</si>
  <si>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</si>
  <si>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</si>
  <si>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</si>
  <si>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</si>
  <si>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</si>
  <si>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</si>
  <si>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</si>
  <si>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</si>
  <si>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</si>
  <si>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</si>
  <si>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</si>
  <si>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</si>
  <si>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</si>
  <si>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</si>
  <si>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</si>
  <si>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</si>
  <si>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</si>
  <si>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</si>
  <si>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</si>
  <si>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</si>
  <si>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</si>
  <si>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</si>
  <si>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</si>
  <si>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</si>
  <si>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</si>
  <si>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</si>
  <si>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</si>
  <si>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</si>
  <si>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</si>
  <si>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</si>
  <si>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</si>
  <si>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</si>
  <si>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</si>
  <si>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</si>
  <si>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</si>
  <si>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</si>
  <si>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</si>
  <si>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</si>
  <si>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</si>
  <si>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</si>
  <si>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</si>
  <si>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</si>
  <si>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</si>
  <si>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</si>
  <si>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</si>
  <si>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</si>
  <si>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</si>
  <si>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</si>
  <si>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</si>
  <si>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</si>
  <si>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</si>
  <si>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</si>
  <si>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</si>
  <si>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</si>
  <si>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</si>
  <si>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</si>
  <si>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</si>
  <si>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</si>
  <si>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</si>
  <si>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</si>
  <si>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</si>
  <si>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</si>
  <si>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</si>
  <si>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</si>
  <si>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</si>
  <si>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</si>
  <si>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</si>
  <si>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</si>
  <si>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</si>
  <si>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</si>
  <si>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</si>
  <si>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</si>
  <si>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</si>
  <si>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</si>
  <si>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</si>
  <si>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</si>
  <si>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</si>
  <si>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</si>
  <si>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</si>
  <si>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</si>
  <si>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</si>
  <si>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</si>
  <si>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</si>
  <si>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</si>
  <si>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</si>
  <si>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</si>
  <si>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</si>
  <si>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</si>
  <si>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</si>
  <si>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</si>
  <si>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</si>
  <si>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</si>
  <si>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</si>
  <si>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</si>
  <si>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</si>
  <si>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</si>
  <si>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</si>
  <si>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</si>
  <si>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</si>
  <si>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</si>
  <si>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</si>
  <si>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</si>
  <si>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</si>
  <si>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</si>
  <si>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</si>
  <si>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</si>
  <si>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</si>
  <si>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</si>
  <si>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</si>
  <si>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</si>
  <si>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</si>
  <si>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</si>
  <si>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</si>
  <si>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</si>
  <si>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</si>
  <si>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</si>
  <si>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</si>
  <si>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</si>
  <si>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</si>
  <si>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</si>
  <si>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</si>
  <si>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</si>
  <si>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</si>
  <si>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</si>
  <si>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</si>
  <si>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</si>
  <si>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</si>
  <si>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</si>
  <si>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</si>
  <si>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</si>
  <si>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</si>
  <si>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</si>
  <si>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</si>
  <si>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</si>
  <si>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</si>
  <si>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</si>
  <si>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</si>
  <si>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</si>
  <si>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</si>
  <si>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</si>
  <si>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</si>
  <si>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</si>
  <si>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</si>
  <si>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</si>
  <si>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</si>
  <si>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</si>
  <si>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</si>
  <si>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</si>
  <si>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</si>
  <si>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</si>
  <si>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</si>
  <si>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</si>
  <si>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</si>
  <si>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</si>
  <si>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</si>
  <si>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</si>
  <si>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</si>
  <si>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</si>
  <si>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</si>
  <si>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</si>
  <si>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</si>
  <si>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</si>
  <si>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</si>
  <si>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</si>
  <si>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</si>
  <si>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</si>
  <si>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</si>
  <si>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</si>
  <si>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</si>
  <si>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</si>
  <si>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</si>
  <si>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</si>
  <si>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</si>
  <si>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</si>
  <si>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</si>
  <si>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</si>
  <si>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</si>
  <si>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</si>
  <si>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</si>
  <si>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</si>
  <si>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</si>
  <si>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</si>
  <si>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</si>
  <si>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</si>
  <si>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</si>
  <si>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</si>
  <si>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</si>
  <si>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</si>
  <si>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</si>
  <si>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</si>
  <si>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</si>
  <si>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</si>
  <si>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</si>
  <si>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</si>
  <si>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</si>
  <si>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</si>
  <si>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</si>
  <si>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</si>
  <si>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</si>
  <si>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</si>
  <si>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</si>
  <si>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</si>
  <si>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</si>
  <si>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</si>
  <si>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</si>
  <si>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</si>
  <si>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</si>
  <si>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</si>
  <si>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</si>
  <si>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</si>
  <si>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</si>
  <si>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</si>
  <si>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</si>
  <si>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</si>
  <si>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</si>
  <si>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</si>
  <si>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</si>
  <si>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</si>
  <si>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</si>
  <si>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</si>
  <si>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</si>
  <si>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</si>
  <si>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</si>
  <si>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</si>
  <si>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</si>
  <si>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</si>
  <si>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</si>
  <si>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</si>
  <si>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</si>
  <si>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</si>
  <si>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</si>
  <si>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</si>
  <si>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</si>
  <si>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</si>
  <si>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</si>
  <si>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</si>
  <si>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</si>
  <si>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</si>
  <si>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</si>
  <si>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</si>
  <si>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</si>
  <si>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</si>
  <si>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</si>
  <si>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</si>
  <si>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</si>
  <si>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</si>
  <si>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</si>
  <si>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</si>
  <si>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</si>
  <si>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</si>
  <si>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</si>
  <si>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</si>
  <si>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</si>
  <si>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</si>
  <si>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</si>
  <si>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</si>
  <si>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</si>
  <si>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</si>
  <si>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</si>
  <si>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</si>
  <si>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</si>
  <si>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</si>
  <si>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</si>
  <si>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</si>
  <si>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</si>
  <si>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</si>
  <si>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</si>
  <si>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</si>
  <si>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</si>
  <si>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</si>
  <si>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</si>
  <si>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</si>
  <si>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</si>
  <si>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</si>
  <si>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</si>
  <si>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</si>
  <si>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</si>
  <si>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</si>
  <si>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</si>
  <si>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</si>
  <si>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</si>
  <si>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</si>
  <si>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</si>
  <si>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</si>
  <si>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</si>
  <si>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</si>
  <si>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</si>
  <si>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</si>
  <si>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</si>
  <si>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</si>
  <si>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</si>
  <si>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</si>
  <si>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</si>
  <si>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</si>
  <si>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</si>
  <si>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</si>
  <si>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</si>
  <si>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</si>
  <si>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</si>
  <si>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</si>
  <si>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</si>
  <si>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</si>
  <si>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</si>
  <si>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</si>
  <si>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</si>
  <si>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</si>
  <si>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</si>
  <si>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</si>
  <si>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</si>
  <si>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</si>
  <si>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</si>
  <si>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</si>
  <si>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</si>
  <si>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</si>
  <si>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</si>
  <si>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</si>
  <si>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</si>
  <si>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</si>
  <si>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</si>
  <si>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</si>
  <si>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</si>
  <si>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</si>
  <si>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</si>
  <si>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</si>
  <si>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</si>
  <si>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</si>
  <si>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</si>
  <si>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</si>
  <si>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</si>
  <si>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</si>
  <si>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</si>
  <si>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</si>
  <si>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</si>
  <si>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</si>
  <si>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</si>
  <si>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</si>
  <si>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</si>
  <si>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</si>
  <si>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</si>
  <si>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</si>
  <si>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</si>
  <si>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</si>
  <si>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</si>
  <si>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</si>
  <si>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</si>
  <si>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</si>
  <si>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</si>
  <si>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</si>
  <si>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</si>
  <si>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</si>
  <si>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</si>
  <si>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</si>
  <si>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</si>
  <si>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</si>
  <si>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</si>
  <si>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</si>
  <si>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</si>
  <si>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</si>
  <si>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</si>
  <si>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</si>
  <si>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</si>
  <si>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</si>
  <si>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</si>
  <si>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</si>
  <si>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</si>
  <si>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</si>
  <si>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</si>
  <si>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</si>
  <si>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</si>
  <si>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</si>
  <si>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</si>
  <si>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</si>
  <si>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</si>
  <si>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</si>
  <si>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</si>
  <si>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</si>
  <si>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</si>
  <si>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</si>
  <si>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</si>
  <si>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</si>
  <si>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</si>
  <si>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</si>
  <si>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</si>
  <si>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</si>
  <si>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</si>
  <si>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</si>
  <si>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</si>
  <si>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</si>
  <si>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</si>
  <si>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</si>
  <si>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</si>
  <si>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</si>
  <si>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</si>
  <si>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</si>
  <si>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</si>
  <si>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</si>
  <si>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</si>
  <si>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</si>
  <si>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</si>
  <si>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</si>
  <si>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</si>
  <si>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</si>
  <si>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</si>
  <si>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</si>
  <si>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</si>
  <si>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</si>
  <si>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</si>
  <si>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</si>
  <si>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</si>
  <si>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</si>
  <si>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</si>
  <si>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</si>
  <si>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</si>
  <si>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</si>
  <si>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</si>
  <si>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</si>
  <si>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</si>
  <si>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</si>
  <si>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</si>
  <si>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</si>
  <si>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</si>
  <si>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</si>
  <si>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</si>
  <si>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</si>
  <si>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</si>
  <si>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</si>
  <si>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</si>
  <si>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</si>
  <si>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</si>
  <si>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</si>
  <si>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</si>
  <si>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</si>
  <si>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</si>
  <si>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</si>
  <si>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</si>
  <si>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</si>
  <si>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</si>
  <si>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</si>
  <si>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</si>
  <si>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</si>
  <si>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</si>
  <si>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</si>
  <si>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</si>
  <si>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</si>
  <si>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</si>
  <si>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</si>
  <si>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</si>
  <si>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</si>
  <si>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</si>
  <si>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</si>
  <si>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</si>
  <si>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</si>
  <si>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</si>
  <si>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</si>
  <si>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</si>
  <si>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</si>
  <si>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</si>
  <si>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</si>
  <si>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</si>
  <si>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</si>
  <si>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</si>
  <si>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</si>
  <si>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</si>
  <si>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</si>
  <si>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</si>
  <si>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</si>
  <si>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</si>
  <si>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</si>
  <si>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</si>
  <si>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</si>
  <si>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</si>
  <si>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</si>
  <si>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</si>
  <si>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</si>
  <si>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</si>
  <si>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</si>
  <si>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</si>
  <si>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</si>
  <si>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</si>
  <si>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</si>
  <si>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</si>
  <si>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</si>
  <si>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</si>
  <si>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</si>
  <si>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</si>
  <si>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</si>
  <si>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</si>
  <si>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</si>
  <si>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</si>
  <si>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</si>
  <si>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</si>
  <si>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</si>
  <si>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</si>
  <si>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</si>
  <si>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</si>
  <si>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</si>
  <si>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</si>
  <si>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</si>
  <si>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</si>
  <si>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</si>
  <si>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</si>
  <si>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</si>
  <si>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</si>
  <si>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</si>
  <si>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</si>
  <si>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</si>
  <si>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</si>
  <si>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</si>
  <si>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</si>
  <si>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</si>
  <si>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</si>
  <si>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</si>
  <si>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</si>
  <si>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</si>
  <si>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</si>
  <si>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</si>
  <si>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</si>
  <si>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</si>
  <si>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</si>
  <si>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</si>
  <si>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</si>
  <si>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</si>
  <si>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</si>
  <si>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</si>
  <si>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</si>
  <si>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</si>
  <si>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</si>
  <si>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</si>
  <si>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</si>
  <si>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</si>
  <si>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</si>
  <si>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</si>
  <si>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</si>
  <si>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</si>
  <si>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</si>
  <si>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</si>
  <si>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</si>
  <si>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</si>
  <si>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</si>
  <si>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</si>
  <si>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</si>
  <si>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</si>
  <si>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</si>
  <si>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</si>
  <si>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</si>
  <si>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</si>
  <si>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</si>
  <si>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</si>
  <si>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</si>
  <si>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</si>
  <si>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</si>
  <si>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</si>
  <si>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</si>
  <si>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</si>
  <si>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</si>
  <si>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</si>
  <si>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</si>
  <si>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</si>
  <si>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</si>
  <si>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</si>
  <si>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</si>
  <si>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</si>
  <si>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</si>
  <si>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</si>
  <si>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</si>
  <si>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</si>
  <si>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</si>
  <si>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</si>
  <si>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</si>
  <si>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</si>
  <si>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</si>
  <si>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</si>
  <si>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</si>
  <si>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</si>
  <si>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</si>
  <si>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</si>
  <si>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</si>
  <si>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</si>
  <si>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</si>
  <si>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</si>
  <si>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</si>
  <si>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</si>
  <si>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</si>
  <si>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</si>
  <si>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</si>
  <si>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</si>
  <si>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</si>
  <si>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</si>
  <si>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</si>
  <si>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</si>
  <si>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</si>
  <si>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</si>
  <si>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</si>
  <si>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</si>
  <si>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</si>
  <si>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</si>
  <si>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</si>
  <si>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</si>
  <si>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</si>
  <si>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</si>
  <si>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</si>
  <si>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</si>
  <si>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</si>
  <si>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</si>
  <si>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</si>
  <si>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</si>
  <si>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</si>
  <si>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</si>
  <si>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</si>
  <si>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</si>
  <si>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</si>
  <si>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</si>
  <si>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</si>
  <si>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</si>
  <si>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</si>
  <si>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</si>
  <si>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</si>
  <si>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</si>
  <si>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</si>
  <si>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</si>
  <si>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</si>
  <si>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</si>
  <si>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</si>
  <si>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</si>
  <si>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</si>
  <si>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</si>
  <si>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</si>
  <si>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</si>
  <si>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</si>
  <si>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</si>
  <si>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</si>
  <si>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</si>
  <si>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</si>
  <si>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</si>
  <si>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</si>
  <si>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</si>
  <si>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</si>
  <si>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</si>
  <si>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</si>
  <si>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</si>
  <si>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</si>
  <si>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</si>
  <si>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</si>
  <si>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</si>
  <si>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</si>
  <si>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</si>
  <si>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</si>
  <si>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</si>
  <si>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</si>
  <si>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</si>
  <si>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</si>
  <si>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</si>
  <si>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</si>
  <si>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</si>
  <si>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</si>
  <si>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</si>
  <si>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</si>
  <si>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</si>
  <si>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</si>
  <si>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</si>
  <si>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</si>
  <si>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</si>
  <si>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</si>
  <si>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</si>
  <si>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</si>
  <si>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</si>
  <si>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</si>
  <si>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</si>
  <si>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</si>
  <si>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</si>
  <si>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</si>
  <si>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</si>
  <si>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</si>
  <si>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</si>
  <si>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</si>
  <si>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</si>
  <si>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</si>
  <si>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</si>
  <si>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</si>
  <si>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</si>
  <si>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</si>
  <si>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</si>
  <si>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</si>
  <si>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</si>
  <si>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</si>
  <si>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</si>
  <si>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</si>
  <si>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</si>
  <si>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</si>
  <si>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</si>
  <si>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</si>
  <si>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</si>
  <si>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</si>
  <si>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</si>
  <si>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</si>
  <si>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</si>
  <si>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</si>
  <si>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</si>
  <si>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</si>
  <si>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</si>
  <si>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</si>
  <si>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</si>
  <si>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</si>
  <si>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</si>
  <si>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</si>
  <si>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</si>
  <si>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</si>
  <si>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</si>
  <si>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</si>
  <si>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</si>
  <si>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</si>
  <si>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</si>
  <si>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</si>
  <si>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</si>
  <si>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</si>
  <si>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</si>
  <si>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</si>
  <si>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</si>
  <si>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</si>
  <si>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</si>
  <si>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</si>
  <si>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</si>
  <si>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</si>
  <si>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</si>
  <si>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</si>
  <si>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</si>
  <si>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</si>
  <si>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</si>
  <si>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</si>
  <si>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</si>
  <si>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</si>
  <si>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</si>
  <si>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</si>
  <si>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</si>
  <si>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</si>
  <si>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</si>
  <si>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</si>
  <si>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</si>
  <si>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</si>
  <si>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</si>
  <si>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</si>
  <si>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</si>
  <si>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</si>
  <si>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</si>
  <si>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</si>
  <si>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</si>
  <si>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</si>
  <si>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</si>
  <si>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</si>
  <si>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</si>
  <si>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</si>
  <si>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</si>
  <si>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</si>
  <si>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</si>
  <si>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</si>
  <si>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</si>
  <si>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</si>
  <si>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</si>
  <si>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</si>
  <si>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</si>
  <si>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</si>
  <si>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</si>
  <si>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</si>
  <si>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</si>
  <si>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</si>
  <si>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</si>
  <si>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</si>
  <si>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</si>
  <si>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</si>
  <si>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</si>
  <si>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</si>
  <si>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</si>
  <si>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</si>
  <si>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</si>
  <si>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</si>
  <si>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</si>
  <si>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</si>
  <si>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</si>
  <si>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</si>
  <si>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</si>
  <si>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</si>
  <si>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</si>
  <si>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</si>
  <si>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</si>
  <si>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</si>
  <si>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</si>
  <si>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</si>
  <si>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</si>
  <si>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</si>
  <si>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</si>
  <si>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</si>
  <si>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</si>
  <si>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</si>
  <si>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</si>
  <si>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</si>
  <si>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</si>
  <si>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</si>
  <si>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</si>
  <si>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</si>
  <si>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</si>
  <si>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</si>
  <si>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</si>
  <si>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</si>
  <si>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</si>
  <si>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</si>
  <si>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</si>
  <si>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</si>
  <si>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</si>
  <si>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</si>
  <si>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</si>
  <si>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</si>
  <si>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</si>
  <si>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</si>
  <si>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</si>
  <si>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</si>
  <si>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</si>
  <si>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</si>
  <si>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</si>
  <si>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</si>
  <si>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</si>
  <si>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</si>
  <si>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</si>
  <si>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</si>
  <si>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</si>
  <si>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</si>
  <si>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</si>
  <si>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</si>
  <si>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</si>
  <si>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</si>
  <si>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</si>
  <si>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</si>
  <si>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</si>
  <si>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</si>
  <si>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</si>
  <si>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</si>
  <si>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</si>
  <si>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</si>
  <si>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</si>
  <si>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</si>
  <si>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</si>
  <si>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</si>
  <si>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</si>
  <si>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</si>
  <si>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</si>
  <si>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</si>
  <si>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</si>
  <si>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</si>
  <si>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</si>
  <si>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</si>
  <si>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</si>
  <si>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</si>
  <si>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</si>
  <si>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</si>
  <si>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</si>
  <si>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</si>
  <si>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</si>
  <si>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</si>
  <si>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</si>
  <si>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</si>
  <si>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</si>
  <si>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</si>
  <si>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</si>
  <si>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</si>
  <si>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</si>
  <si>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</si>
  <si>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</si>
  <si>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</si>
  <si>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</si>
  <si>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</si>
  <si>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</si>
  <si>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</si>
  <si>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</si>
  <si>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</si>
  <si>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</si>
  <si>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</si>
  <si>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</si>
  <si>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</si>
  <si>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</si>
  <si>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</si>
  <si>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</si>
  <si>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</si>
  <si>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</si>
  <si>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</si>
  <si>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</si>
  <si>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</si>
  <si>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</si>
  <si>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</si>
  <si>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</si>
  <si>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</si>
  <si>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</si>
  <si>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</si>
  <si>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</si>
  <si>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</si>
  <si>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</si>
  <si>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</si>
  <si>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</si>
  <si>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</si>
  <si>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</si>
  <si>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</si>
  <si>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</si>
  <si>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</si>
  <si>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</si>
  <si>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</si>
  <si>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</si>
  <si>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</si>
  <si>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</si>
  <si>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</si>
  <si>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</si>
  <si>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</si>
  <si>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</si>
  <si>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</si>
  <si>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</si>
  <si>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</si>
  <si>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</si>
  <si>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</si>
  <si>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</si>
  <si>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</si>
  <si>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</si>
  <si>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</si>
  <si>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</si>
  <si>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</si>
  <si>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</si>
  <si>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</si>
  <si>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</si>
  <si>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</si>
  <si>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</si>
  <si>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</si>
  <si>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</si>
  <si>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</si>
  <si>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</si>
  <si>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</si>
  <si>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</si>
  <si>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</si>
  <si>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</si>
  <si>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</si>
  <si>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</si>
  <si>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</si>
  <si>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</si>
  <si>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</si>
  <si>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</si>
  <si>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</si>
  <si>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</si>
  <si>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</si>
  <si>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</si>
  <si>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</si>
  <si>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</si>
  <si>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</si>
  <si>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</si>
  <si>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</si>
  <si>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</si>
  <si>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</si>
  <si>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</si>
  <si>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</si>
  <si>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</si>
  <si>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</si>
  <si>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</si>
  <si>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</si>
  <si>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</si>
  <si>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</si>
  <si>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</si>
  <si>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</si>
  <si>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</si>
  <si>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</si>
  <si>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</si>
  <si>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</si>
  <si>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</si>
  <si>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</si>
  <si>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</si>
  <si>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</si>
  <si>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</si>
  <si>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</si>
  <si>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</si>
  <si>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</si>
  <si>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</si>
  <si>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</si>
  <si>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</si>
  <si>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</si>
  <si>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</si>
  <si>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</si>
  <si>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</si>
  <si>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</si>
  <si>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</si>
  <si>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</si>
  <si>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</si>
  <si>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</si>
  <si>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</si>
  <si>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</si>
  <si>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</si>
  <si>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</si>
  <si>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</si>
  <si>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</si>
  <si>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</si>
  <si>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</si>
  <si>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</si>
  <si>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</si>
  <si>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</si>
  <si>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</si>
  <si>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</si>
  <si>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</si>
  <si>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</si>
  <si>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</si>
  <si>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</si>
  <si>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</si>
  <si>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</si>
  <si>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</si>
  <si>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</si>
  <si>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</si>
  <si>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</si>
  <si>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</si>
  <si>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</si>
  <si>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</si>
  <si>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</si>
  <si>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</si>
  <si>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</si>
  <si>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</si>
  <si>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</si>
  <si>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</si>
  <si>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</si>
  <si>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</si>
  <si>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</si>
  <si>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</si>
  <si>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</si>
  <si>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</si>
  <si>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</si>
  <si>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</si>
  <si>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</si>
  <si>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</si>
  <si>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</si>
  <si>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</si>
  <si>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</si>
  <si>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</si>
  <si>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</si>
  <si>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</si>
  <si>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</si>
  <si>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</si>
  <si>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</si>
  <si>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</si>
  <si>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</si>
  <si>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</si>
  <si>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</si>
  <si>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</si>
  <si>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</si>
  <si>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</si>
  <si>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</si>
  <si>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</si>
  <si>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</si>
  <si>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</si>
  <si>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</si>
  <si>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</si>
  <si>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</si>
  <si>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</si>
  <si>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</si>
  <si>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</si>
  <si>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</si>
  <si>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</si>
  <si>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</si>
  <si>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</si>
  <si>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</si>
  <si>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</si>
  <si>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</si>
  <si>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</si>
  <si>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</si>
  <si>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</si>
  <si>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</si>
  <si>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</si>
  <si>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</si>
  <si>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</si>
  <si>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</si>
  <si>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</si>
  <si>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</si>
  <si>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</si>
  <si>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</si>
  <si>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</si>
  <si>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</si>
  <si>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</si>
  <si>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</si>
  <si>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</si>
  <si>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</si>
  <si>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</si>
  <si>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</si>
  <si>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</si>
  <si>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</si>
  <si>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</si>
  <si>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</si>
  <si>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</si>
  <si>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</si>
  <si>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</si>
  <si>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</si>
  <si>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</si>
  <si>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</si>
  <si>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</si>
  <si>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</si>
  <si>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</si>
  <si>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</si>
  <si>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</si>
  <si>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</si>
  <si>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</si>
  <si>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</si>
  <si>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</si>
  <si>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</si>
  <si>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</si>
  <si>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</si>
  <si>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</si>
  <si>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</si>
  <si>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</si>
  <si>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</si>
  <si>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</si>
  <si>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</si>
  <si>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</si>
  <si>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</si>
  <si>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</si>
  <si>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</si>
  <si>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</si>
  <si>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</si>
  <si>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</si>
  <si>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</si>
  <si>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</si>
  <si>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</si>
  <si>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</si>
  <si>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</si>
  <si>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</si>
  <si>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</si>
  <si>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</si>
  <si>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</si>
  <si>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</si>
  <si>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</si>
  <si>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</si>
  <si>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</si>
  <si>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</si>
  <si>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</si>
  <si>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</si>
  <si>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</si>
  <si>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</si>
  <si>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</si>
  <si>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</si>
  <si>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</si>
  <si>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</si>
  <si>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</si>
  <si>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</si>
  <si>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</si>
  <si>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</si>
  <si>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</si>
  <si>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</si>
  <si>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</si>
  <si>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</si>
  <si>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</si>
  <si>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</si>
  <si>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</si>
  <si>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</si>
  <si>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</si>
  <si>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</si>
  <si>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</si>
  <si>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</si>
  <si>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</si>
  <si>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</si>
  <si>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</si>
  <si>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</si>
  <si>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</si>
  <si>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</si>
  <si>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</si>
  <si>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</si>
  <si>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</si>
  <si>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</si>
  <si>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</si>
  <si>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</si>
  <si>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</si>
  <si>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</si>
  <si>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</si>
  <si>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</si>
  <si>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</si>
  <si>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</si>
  <si>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</si>
  <si>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</si>
  <si>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</si>
  <si>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</si>
  <si>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</si>
  <si>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</si>
  <si>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</si>
  <si>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</si>
  <si>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</si>
  <si>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</si>
  <si>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</si>
  <si>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</si>
  <si>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</si>
  <si>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</si>
  <si>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</si>
  <si>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</si>
  <si>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</si>
  <si>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</si>
  <si>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</si>
  <si>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</si>
  <si>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</si>
  <si>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</si>
  <si>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</si>
  <si>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</si>
  <si>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</si>
  <si>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</si>
  <si>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</si>
  <si>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</si>
  <si>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</si>
  <si>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</si>
  <si>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</si>
  <si>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</si>
  <si>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</si>
  <si>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</si>
  <si>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</si>
  <si>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</si>
  <si>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</si>
  <si>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</si>
  <si>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</si>
  <si>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</si>
  <si>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</si>
  <si>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</si>
  <si>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</si>
  <si>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</si>
  <si>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</si>
  <si>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</si>
  <si>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</si>
  <si>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</si>
  <si>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</si>
  <si>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</si>
  <si>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</si>
  <si>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</si>
  <si>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</si>
  <si>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</si>
  <si>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</si>
  <si>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</si>
  <si>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</si>
  <si>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</si>
  <si>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</si>
  <si>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</si>
  <si>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</si>
  <si>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</si>
  <si>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</si>
  <si>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</si>
  <si>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</si>
  <si>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</si>
  <si>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</si>
  <si>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</si>
  <si>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</si>
  <si>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</si>
  <si>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</si>
  <si>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</si>
  <si>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</si>
  <si>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</si>
  <si>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</si>
  <si>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</si>
  <si>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</si>
  <si>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</si>
  <si>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</si>
  <si>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</si>
  <si>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</si>
  <si>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</si>
  <si>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</si>
  <si>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</si>
  <si>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</si>
  <si>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</si>
  <si>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</si>
  <si>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</si>
  <si>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</si>
  <si>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</si>
  <si>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</si>
  <si>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</si>
  <si>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</si>
  <si>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</si>
  <si>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</si>
  <si>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</si>
  <si>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</si>
  <si>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</si>
  <si>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</si>
  <si>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</si>
  <si>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</si>
  <si>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</si>
  <si>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</si>
  <si>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</si>
  <si>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</si>
  <si>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</si>
  <si>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</si>
  <si>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</si>
  <si>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</si>
  <si>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</si>
  <si>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</si>
  <si>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</si>
  <si>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</si>
  <si>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</si>
  <si>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</si>
  <si>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</si>
  <si>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</si>
  <si>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</si>
  <si>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</si>
  <si>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</si>
  <si>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</si>
  <si>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</si>
  <si>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</si>
  <si>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</si>
  <si>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</si>
  <si>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</si>
  <si>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</si>
  <si>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</si>
  <si>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</si>
  <si>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</si>
  <si>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</si>
  <si>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</si>
  <si>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</si>
  <si>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</si>
  <si>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</si>
  <si>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</si>
  <si>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</si>
  <si>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</si>
  <si>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</si>
  <si>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</si>
  <si>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</si>
  <si>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</si>
  <si>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</si>
  <si>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</si>
  <si>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</si>
  <si>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</si>
  <si>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</si>
  <si>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</si>
  <si>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</si>
  <si>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</si>
  <si>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</si>
  <si>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</si>
  <si>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</si>
  <si>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</si>
  <si>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</si>
  <si>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</si>
  <si>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</si>
  <si>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</si>
  <si>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</si>
  <si>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</si>
  <si>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</si>
  <si>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</si>
  <si>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</si>
  <si>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</si>
  <si>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</si>
  <si>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</si>
  <si>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</si>
  <si>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</si>
  <si>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</si>
  <si>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</si>
  <si>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</si>
  <si>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</si>
  <si>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</si>
  <si>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</si>
  <si>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</si>
  <si>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</si>
  <si>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</si>
  <si>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</si>
  <si>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</si>
  <si>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</si>
  <si>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</si>
  <si>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</si>
  <si>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</si>
  <si>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</si>
  <si>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</si>
  <si>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</si>
  <si>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</si>
  <si>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</si>
  <si>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</si>
  <si>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</si>
  <si>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</si>
  <si>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</si>
  <si>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</si>
  <si>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</si>
  <si>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</si>
  <si>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</si>
  <si>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</si>
  <si>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</si>
  <si>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</si>
  <si>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</si>
  <si>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</si>
  <si>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</si>
  <si>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</si>
  <si>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</si>
  <si>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</si>
  <si>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</si>
  <si>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</si>
  <si>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</si>
  <si>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</si>
  <si>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</si>
  <si>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</si>
  <si>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</si>
  <si>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</si>
  <si>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</si>
  <si>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</si>
  <si>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</si>
  <si>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</si>
  <si>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</si>
  <si>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</si>
  <si>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</si>
  <si>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</si>
  <si>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</si>
  <si>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</si>
  <si>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</si>
  <si>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</si>
  <si>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</si>
  <si>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</si>
  <si>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</si>
  <si>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</si>
  <si>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</si>
  <si>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</si>
  <si>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</si>
  <si>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</si>
  <si>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</si>
  <si>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</si>
  <si>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</si>
  <si>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</si>
  <si>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</si>
  <si>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</si>
  <si>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</si>
  <si>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</si>
  <si>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</si>
  <si>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</si>
  <si>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</si>
  <si>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</si>
  <si>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</si>
  <si>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</si>
  <si>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</si>
  <si>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</si>
  <si>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</si>
  <si>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</si>
  <si>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</si>
  <si>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</si>
  <si>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</si>
  <si>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</si>
  <si>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</si>
  <si>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</si>
  <si>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</si>
  <si>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</si>
  <si>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</si>
  <si>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</si>
  <si>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</si>
  <si>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</si>
  <si>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</si>
  <si>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</si>
  <si>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</si>
  <si>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</si>
  <si>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</si>
  <si>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</si>
  <si>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</si>
  <si>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</si>
  <si>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</si>
  <si>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</si>
  <si>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</si>
  <si>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</si>
  <si>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</si>
  <si>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</si>
  <si>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</si>
  <si>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</si>
  <si>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</si>
  <si>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</si>
  <si>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</si>
  <si>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</si>
  <si>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</si>
  <si>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</si>
  <si>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</si>
  <si>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</si>
  <si>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</si>
  <si>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</si>
  <si>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</si>
  <si>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</si>
  <si>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</si>
  <si>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</si>
  <si>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</si>
  <si>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</si>
  <si>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</si>
  <si>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</si>
  <si>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</si>
  <si>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</si>
  <si>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</si>
  <si>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</si>
  <si>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</si>
  <si>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</si>
  <si>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</si>
  <si>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</si>
  <si>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</si>
  <si>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</si>
  <si>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</si>
  <si>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</si>
  <si>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</si>
  <si>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</si>
  <si>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</si>
  <si>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</si>
  <si>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</si>
  <si>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</si>
  <si>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</si>
  <si>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</si>
  <si>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</si>
  <si>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</si>
  <si>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</si>
  <si>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</si>
  <si>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</si>
  <si>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</si>
  <si>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</si>
  <si>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</si>
  <si>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</si>
  <si>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</si>
  <si>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</si>
  <si>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</si>
  <si>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</si>
  <si>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</si>
  <si>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</si>
  <si>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</si>
  <si>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</si>
  <si>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</si>
  <si>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</si>
  <si>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</si>
  <si>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</si>
  <si>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</si>
  <si>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</si>
  <si>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</si>
  <si>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</si>
  <si>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</si>
  <si>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</si>
  <si>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</si>
  <si>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</si>
  <si>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</si>
  <si>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</si>
  <si>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</si>
  <si>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</si>
  <si>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</si>
  <si>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</si>
  <si>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</si>
  <si>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</si>
  <si>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</si>
  <si>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</si>
  <si>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</si>
  <si>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</si>
  <si>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</si>
  <si>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</si>
  <si>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</si>
  <si>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</si>
  <si>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</si>
  <si>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</si>
  <si>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</si>
  <si>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</si>
  <si>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</si>
  <si>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</si>
  <si>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</si>
  <si>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</si>
  <si>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</si>
  <si>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</si>
  <si>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</si>
  <si>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</si>
  <si>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</si>
  <si>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</si>
  <si>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</si>
  <si>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</si>
  <si>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</si>
  <si>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</si>
  <si>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</si>
  <si>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</si>
  <si>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</si>
  <si>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</si>
  <si>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</si>
  <si>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</si>
  <si>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</si>
  <si>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</si>
  <si>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</si>
  <si>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</si>
  <si>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</si>
  <si>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</si>
  <si>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</si>
  <si>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</si>
  <si>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</si>
  <si>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</si>
  <si>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</si>
  <si>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</si>
  <si>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</si>
  <si>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</si>
  <si>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</si>
  <si>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</si>
  <si>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</si>
  <si>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</si>
  <si>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</si>
  <si>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</si>
  <si>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</si>
  <si>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</si>
  <si>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</si>
  <si>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</si>
  <si>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</si>
  <si>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</si>
  <si>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</si>
  <si>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</si>
  <si>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</si>
  <si>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</si>
  <si>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</si>
  <si>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</si>
  <si>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</si>
  <si>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</si>
  <si>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</si>
  <si>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</si>
  <si>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</si>
  <si>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</si>
  <si>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</si>
  <si>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</si>
  <si>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</si>
  <si>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</si>
  <si>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</si>
  <si>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</si>
  <si>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</si>
  <si>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</si>
  <si>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</si>
  <si>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</si>
  <si>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</si>
  <si>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</si>
  <si>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</si>
  <si>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</si>
  <si>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</si>
  <si>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</si>
  <si>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</si>
  <si>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</si>
  <si>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</si>
  <si>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</si>
  <si>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</si>
  <si>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</si>
  <si>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</si>
  <si>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</si>
  <si>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</si>
  <si>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</si>
  <si>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</si>
  <si>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</si>
  <si>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</si>
  <si>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</si>
  <si>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</si>
  <si>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</si>
  <si>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</si>
  <si>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</si>
  <si>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</si>
  <si>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</si>
  <si>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</si>
  <si>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</si>
  <si>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</si>
  <si>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</si>
  <si>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</si>
  <si>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</si>
  <si>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</si>
  <si>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</si>
  <si>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</si>
  <si>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</si>
  <si>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</si>
  <si>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</si>
  <si>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</si>
  <si>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</si>
  <si>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</si>
  <si>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</si>
  <si>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</si>
  <si>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</si>
  <si>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</si>
  <si>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</si>
  <si>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</si>
  <si>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</si>
  <si>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</si>
  <si>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</si>
  <si>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</si>
  <si>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</si>
  <si>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</si>
  <si>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</si>
  <si>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</si>
  <si>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</si>
  <si>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</si>
  <si>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</si>
  <si>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</si>
  <si>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</si>
  <si>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</si>
  <si>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</si>
  <si>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</si>
  <si>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</si>
  <si>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</si>
  <si>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</si>
  <si>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</si>
  <si>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</si>
  <si>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</si>
  <si>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</si>
  <si>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</si>
  <si>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</si>
  <si>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</si>
  <si>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</si>
  <si>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</si>
  <si>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</si>
  <si>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</si>
  <si>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</si>
  <si>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</si>
  <si>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</si>
  <si>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</si>
  <si>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</si>
  <si>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</si>
  <si>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</si>
  <si>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</si>
  <si>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</si>
  <si>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</si>
  <si>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</si>
  <si>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</si>
  <si>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</si>
  <si>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</si>
  <si>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</si>
  <si>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</si>
  <si>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</si>
  <si>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</si>
  <si>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</si>
  <si>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</si>
  <si>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</si>
  <si>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</si>
  <si>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</si>
  <si>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</si>
  <si>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</si>
  <si>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</si>
  <si>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</si>
  <si>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</si>
  <si>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</si>
  <si>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</si>
  <si>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</si>
  <si>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</si>
  <si>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</si>
  <si>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</si>
  <si>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</si>
  <si>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</si>
  <si>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</si>
  <si>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</si>
  <si>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</si>
  <si>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</si>
  <si>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</si>
  <si>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</si>
  <si>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</si>
  <si>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</si>
  <si>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</si>
  <si>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</si>
  <si>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</si>
  <si>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</si>
  <si>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</si>
  <si>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</si>
  <si>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</si>
  <si>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</si>
  <si>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</si>
  <si>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</si>
  <si>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</si>
  <si>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</si>
  <si>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</si>
  <si>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</si>
  <si>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</si>
  <si>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</si>
  <si>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</si>
  <si>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</si>
  <si>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</si>
  <si>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</si>
  <si>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</si>
  <si>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</si>
  <si>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</si>
  <si>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</si>
  <si>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</si>
  <si>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</si>
  <si>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</si>
  <si>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</si>
  <si>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</si>
  <si>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</si>
  <si>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</si>
  <si>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</si>
  <si>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</si>
  <si>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</si>
  <si>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</si>
  <si>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</si>
  <si>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</si>
  <si>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</si>
  <si>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</si>
  <si>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</si>
  <si>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</si>
  <si>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</si>
  <si>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</si>
  <si>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</si>
  <si>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</si>
  <si>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</si>
  <si>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</si>
  <si>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</si>
  <si>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</si>
  <si>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</si>
  <si>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</si>
  <si>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</si>
  <si>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</si>
  <si>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</si>
  <si>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</si>
  <si>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</si>
  <si>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</si>
  <si>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</si>
  <si>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</si>
  <si>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</si>
  <si>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</si>
  <si>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</si>
  <si>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</si>
  <si>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</si>
  <si>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</si>
  <si>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</si>
  <si>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</si>
  <si>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</si>
  <si>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</si>
  <si>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</si>
  <si>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</si>
  <si>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</si>
  <si>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</si>
  <si>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</si>
  <si>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</si>
  <si>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</si>
  <si>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</si>
  <si>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</si>
  <si>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</si>
  <si>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</si>
  <si>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</si>
  <si>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</si>
  <si>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</si>
  <si>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</si>
  <si>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</si>
  <si>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</si>
  <si>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</si>
  <si>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</si>
  <si>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</si>
  <si>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</si>
  <si>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</si>
  <si>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</si>
  <si>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</si>
  <si>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</si>
  <si>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</si>
  <si>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</si>
  <si>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</si>
  <si>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</si>
  <si>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</si>
  <si>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</si>
  <si>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</si>
  <si>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</si>
  <si>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</si>
  <si>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</si>
  <si>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</si>
  <si>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</si>
  <si>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</si>
  <si>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</si>
  <si>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</si>
  <si>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</si>
  <si>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</si>
  <si>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</si>
  <si>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</si>
  <si>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</si>
  <si>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</si>
  <si>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</si>
  <si>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</si>
  <si>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</si>
  <si>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</si>
  <si>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</si>
  <si>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</si>
  <si>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</si>
  <si>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</si>
  <si>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</si>
  <si>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</si>
  <si>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</si>
  <si>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</si>
  <si>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</si>
  <si>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</si>
  <si>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</si>
  <si>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</si>
  <si>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</si>
  <si>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</si>
  <si>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</si>
  <si>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</si>
  <si>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</si>
  <si>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</si>
  <si>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</si>
  <si>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</si>
  <si>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</si>
  <si>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</si>
  <si>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</si>
  <si>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</si>
  <si>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</si>
  <si>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</si>
  <si>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</si>
  <si>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</si>
  <si>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</si>
  <si>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</si>
  <si>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</si>
  <si>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</si>
  <si>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</si>
  <si>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</si>
  <si>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</si>
  <si>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</si>
  <si>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</si>
  <si>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</si>
  <si>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</si>
  <si>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</si>
  <si>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</si>
  <si>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</si>
  <si>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</si>
  <si>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</si>
  <si>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</si>
  <si>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</si>
  <si>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</si>
  <si>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</si>
  <si>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</si>
  <si>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</si>
  <si>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</si>
  <si>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</si>
  <si>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</si>
  <si>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</si>
  <si>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</si>
  <si>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</si>
  <si>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</si>
  <si>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</si>
  <si>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</si>
  <si>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</si>
  <si>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</si>
  <si>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</si>
  <si>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</si>
  <si>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</si>
  <si>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</si>
  <si>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</si>
  <si>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</si>
  <si>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</si>
  <si>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</si>
  <si>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</si>
  <si>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</si>
  <si>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</si>
  <si>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</si>
  <si>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</si>
  <si>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</si>
  <si>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</si>
  <si>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</si>
  <si>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</si>
  <si>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</si>
  <si>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</si>
  <si>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</si>
  <si>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</si>
  <si>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</si>
  <si>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</si>
  <si>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</si>
  <si>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</si>
  <si>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</si>
  <si>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</si>
  <si>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</si>
  <si>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</si>
  <si>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</si>
  <si>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</si>
  <si>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</si>
  <si>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</si>
  <si>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</si>
  <si>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</si>
  <si>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</si>
  <si>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</si>
  <si>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</si>
  <si>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</si>
  <si>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</si>
  <si>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</si>
  <si>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</si>
  <si>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</si>
  <si>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</si>
  <si>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</si>
  <si>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</si>
  <si>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</si>
  <si>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</si>
  <si>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</si>
  <si>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</si>
  <si>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</si>
  <si>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</si>
  <si>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</si>
  <si>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</si>
  <si>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</si>
  <si>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</si>
  <si>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</si>
  <si>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</si>
  <si>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</si>
  <si>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</si>
  <si>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</si>
  <si>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</si>
  <si>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</si>
  <si>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</si>
  <si>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</si>
  <si>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</si>
  <si>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</si>
  <si>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</si>
  <si>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</si>
  <si>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</si>
  <si>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</si>
  <si>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</si>
  <si>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</si>
  <si>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</si>
  <si>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</si>
  <si>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</si>
  <si>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</si>
  <si>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</si>
  <si>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</si>
  <si>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</si>
  <si>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</si>
  <si>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</si>
  <si>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</si>
  <si>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</si>
  <si>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</si>
  <si>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</si>
  <si>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</si>
  <si>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</si>
  <si>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</si>
  <si>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</si>
  <si>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</si>
  <si>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</si>
  <si>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</si>
  <si>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</si>
  <si>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</si>
  <si>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</si>
  <si>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</si>
  <si>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</si>
  <si>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</si>
  <si>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</si>
  <si>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</si>
  <si>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</si>
  <si>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</si>
  <si>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</si>
  <si>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</si>
  <si>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</si>
  <si>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</si>
  <si>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</si>
  <si>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</si>
  <si>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</si>
  <si>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</si>
  <si>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</si>
  <si>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</si>
  <si>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</si>
  <si>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</si>
  <si>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</si>
  <si>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</si>
  <si>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</si>
  <si>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</si>
  <si>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</si>
  <si>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</si>
  <si>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</si>
  <si>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</si>
  <si>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</si>
  <si>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</si>
  <si>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</si>
  <si>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</si>
  <si>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</si>
  <si>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</si>
  <si>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</si>
  <si>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</si>
  <si>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</si>
  <si>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</si>
  <si>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</si>
  <si>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</si>
  <si>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</si>
  <si>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</si>
  <si>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</si>
  <si>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</si>
  <si>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</si>
  <si>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</si>
  <si>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</si>
  <si>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</si>
  <si>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</si>
  <si>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</si>
  <si>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</si>
  <si>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</si>
  <si>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</si>
  <si>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</si>
  <si>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</si>
  <si>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</si>
  <si>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</si>
  <si>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</si>
  <si>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</si>
  <si>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</si>
  <si>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</si>
  <si>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</si>
  <si>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</si>
  <si>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</si>
  <si>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</si>
  <si>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</si>
  <si>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</si>
  <si>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</si>
  <si>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</si>
  <si>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</si>
  <si>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</si>
  <si>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</si>
  <si>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</si>
  <si>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</si>
  <si>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</si>
  <si>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</si>
  <si>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</si>
  <si>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</si>
  <si>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</si>
  <si>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</si>
  <si>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</si>
  <si>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</si>
  <si>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</si>
  <si>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</si>
  <si>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</si>
  <si>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</si>
  <si>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</si>
  <si>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</si>
  <si>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</si>
  <si>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</si>
  <si>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</si>
  <si>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</si>
  <si>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</si>
  <si>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</si>
  <si>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</si>
  <si>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</si>
  <si>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</si>
  <si>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</si>
  <si>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</si>
  <si>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</si>
  <si>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</si>
  <si>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</si>
  <si>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</si>
  <si>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</si>
  <si>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</si>
  <si>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</si>
  <si>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</si>
  <si>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</si>
  <si>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</si>
  <si>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</si>
  <si>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</si>
  <si>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</si>
  <si>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</si>
  <si>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</si>
  <si>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</si>
  <si>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</si>
  <si>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</si>
  <si>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</si>
  <si>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</si>
  <si>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</si>
  <si>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</si>
  <si>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</si>
  <si>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</si>
  <si>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</si>
  <si>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</si>
  <si>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</si>
  <si>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</si>
  <si>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</si>
  <si>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</si>
  <si>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</si>
  <si>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</si>
  <si>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</si>
  <si>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</si>
  <si>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</si>
  <si>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</si>
  <si>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</si>
  <si>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</si>
  <si>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</si>
  <si>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</si>
  <si>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</si>
  <si>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</si>
  <si>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</si>
  <si>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</si>
  <si>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</si>
  <si>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</si>
  <si>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</si>
  <si>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</si>
  <si>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</si>
  <si>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</si>
  <si>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</si>
  <si>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</si>
  <si>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</si>
  <si>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</si>
  <si>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</si>
  <si>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</si>
  <si>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</si>
  <si>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</si>
  <si>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</si>
  <si>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</si>
  <si>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</si>
  <si>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</si>
  <si>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</si>
  <si>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</si>
  <si>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</si>
  <si>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</si>
  <si>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</si>
  <si>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</si>
  <si>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</si>
  <si>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</si>
  <si>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</si>
  <si>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</si>
  <si>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</si>
  <si>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</si>
  <si>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</si>
  <si>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</si>
  <si>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</si>
  <si>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</si>
  <si>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</si>
  <si>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</si>
  <si>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</si>
  <si>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</si>
  <si>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</si>
  <si>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</si>
  <si>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</si>
  <si>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</si>
  <si>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</si>
  <si>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</si>
  <si>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</si>
  <si>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</si>
  <si>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</si>
  <si>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</si>
  <si>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</si>
  <si>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</si>
  <si>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</si>
  <si>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</si>
  <si>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</si>
  <si>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</si>
  <si>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</si>
  <si>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</si>
  <si>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</si>
  <si>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</si>
  <si>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</si>
  <si>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</si>
  <si>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</si>
  <si>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</si>
  <si>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</si>
  <si>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</si>
  <si>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</si>
  <si>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</si>
  <si>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</si>
  <si>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</si>
  <si>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</si>
  <si>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</si>
  <si>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</si>
  <si>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</si>
  <si>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</si>
  <si>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</si>
  <si>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</si>
  <si>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</si>
  <si>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</si>
  <si>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</si>
  <si>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</si>
  <si>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</si>
  <si>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</si>
  <si>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</si>
  <si>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</si>
  <si>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</si>
  <si>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</si>
  <si>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</si>
  <si>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</si>
  <si>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</si>
  <si>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</si>
  <si>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</si>
  <si>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</si>
  <si>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</si>
  <si>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</si>
  <si>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</si>
  <si>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</si>
  <si>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</si>
  <si>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</si>
  <si>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</si>
  <si>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</si>
  <si>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</si>
  <si>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</si>
  <si>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</si>
  <si>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</si>
  <si>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</si>
  <si>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</si>
  <si>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</si>
  <si>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</si>
  <si>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</si>
  <si>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</si>
  <si>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</si>
  <si>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</si>
  <si>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</si>
  <si>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</si>
  <si>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</si>
  <si>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</si>
  <si>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</si>
  <si>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</si>
  <si>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</si>
  <si>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</si>
  <si>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</si>
  <si>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</si>
  <si>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</si>
  <si>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</si>
  <si>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</si>
  <si>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</si>
  <si>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</si>
  <si>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</si>
  <si>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</si>
  <si>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</si>
  <si>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</si>
  <si>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</si>
  <si>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</si>
  <si>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</si>
  <si>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</si>
  <si>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</si>
  <si>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</si>
  <si>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</si>
  <si>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</si>
  <si>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</si>
  <si>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</si>
  <si>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</si>
  <si>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</si>
  <si>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</si>
  <si>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</si>
  <si>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</si>
  <si>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</si>
  <si>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</si>
  <si>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</si>
  <si>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</si>
  <si>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</si>
  <si>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</si>
  <si>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</si>
  <si>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</si>
  <si>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</si>
  <si>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</si>
  <si>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</si>
  <si>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</si>
  <si>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</si>
  <si>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</si>
  <si>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</si>
  <si>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</si>
  <si>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</si>
  <si>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</si>
  <si>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</si>
  <si>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</si>
  <si>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</si>
  <si>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</si>
  <si>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</si>
  <si>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</si>
  <si>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</si>
  <si>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</si>
  <si>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</si>
  <si>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</si>
  <si>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</si>
  <si>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</si>
  <si>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</si>
  <si>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</si>
  <si>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</si>
  <si>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</si>
  <si>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</si>
  <si>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</si>
  <si>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</si>
  <si>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</si>
  <si>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</si>
  <si>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</si>
  <si>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</si>
  <si>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</si>
  <si>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</si>
  <si>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</si>
  <si>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</si>
  <si>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</si>
  <si>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</si>
  <si>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</si>
  <si>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</si>
  <si>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</si>
  <si>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</si>
  <si>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</si>
  <si>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</si>
  <si>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</si>
  <si>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</si>
  <si>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</si>
  <si>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</si>
  <si>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</si>
  <si>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</si>
  <si>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</si>
  <si>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</si>
  <si>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</si>
  <si>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</si>
  <si>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</si>
  <si>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</si>
  <si>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</si>
  <si>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</si>
  <si>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</si>
  <si>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</si>
  <si>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</si>
  <si>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</si>
  <si>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</si>
  <si>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</si>
  <si>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</si>
  <si>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</si>
  <si>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</si>
  <si>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</si>
  <si>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</si>
  <si>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</si>
  <si>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</si>
  <si>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</si>
  <si>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</si>
  <si>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</si>
  <si>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</si>
  <si>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</si>
  <si>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</si>
  <si>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</si>
  <si>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</si>
  <si>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</si>
  <si>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</si>
  <si>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</si>
  <si>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</si>
  <si>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</si>
  <si>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</si>
  <si>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</si>
  <si>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</si>
  <si>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</si>
  <si>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</si>
  <si>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</si>
  <si>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</si>
  <si>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</si>
  <si>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</si>
  <si>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</si>
  <si>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</si>
  <si>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</si>
  <si>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</si>
  <si>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</si>
  <si>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</si>
  <si>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</si>
  <si>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</si>
  <si>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</si>
  <si>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</si>
  <si>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</si>
  <si>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</si>
  <si>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</si>
  <si>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</si>
  <si>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</si>
  <si>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</si>
  <si>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</si>
  <si>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</si>
  <si>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</si>
  <si>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</si>
  <si>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</si>
  <si>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</si>
  <si>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</si>
  <si>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</si>
  <si>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</si>
  <si>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</si>
  <si>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</si>
  <si>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</si>
  <si>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</si>
  <si>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</si>
  <si>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</si>
  <si>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</si>
  <si>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</si>
  <si>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</si>
  <si>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</si>
  <si>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</si>
  <si>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</si>
  <si>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</si>
  <si>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</si>
  <si>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</si>
  <si>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</si>
  <si>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</si>
  <si>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</si>
  <si>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</si>
  <si>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</si>
  <si>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</si>
  <si>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</si>
  <si>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</si>
  <si>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</si>
  <si>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</si>
  <si>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</si>
  <si>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</si>
  <si>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</si>
  <si>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</si>
  <si>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</si>
  <si>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</si>
  <si>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</si>
  <si>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</si>
  <si>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</si>
  <si>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</si>
  <si>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</si>
  <si>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</si>
  <si>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</si>
  <si>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</si>
  <si>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</si>
  <si>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</si>
  <si>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</si>
  <si>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</si>
  <si>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</si>
  <si>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</si>
  <si>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</si>
  <si>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</si>
  <si>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</si>
  <si>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</si>
  <si>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</si>
  <si>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</si>
  <si>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</si>
  <si>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</si>
  <si>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</si>
  <si>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</si>
  <si>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</si>
  <si>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</si>
  <si>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</si>
  <si>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</si>
  <si>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</si>
  <si>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</si>
  <si>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</si>
  <si>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</si>
  <si>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</si>
  <si>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</si>
  <si>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</si>
  <si>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</si>
  <si>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</si>
  <si>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</si>
  <si>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</si>
  <si>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</si>
  <si>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</si>
  <si>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</si>
  <si>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</si>
  <si>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</si>
  <si>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</si>
  <si>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</si>
  <si>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</si>
  <si>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</si>
  <si>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</si>
  <si>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</si>
  <si>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</si>
  <si>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</si>
  <si>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</si>
  <si>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</si>
  <si>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</si>
  <si>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</si>
  <si>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</si>
  <si>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</si>
  <si>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</si>
  <si>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</si>
  <si>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</si>
  <si>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</si>
  <si>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</si>
  <si>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</si>
  <si>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</si>
  <si>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</si>
  <si>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</si>
  <si>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</si>
  <si>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</si>
  <si>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</si>
  <si>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</si>
  <si>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</si>
  <si>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</si>
  <si>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</si>
  <si>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</si>
  <si>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</si>
  <si>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</si>
  <si>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</si>
  <si>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</si>
  <si>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</si>
  <si>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</si>
  <si>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</si>
  <si>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</si>
  <si>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</si>
  <si>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</si>
  <si>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</si>
  <si>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</si>
  <si>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</si>
  <si>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</si>
  <si>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</si>
  <si>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</si>
  <si>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</si>
  <si>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</si>
  <si>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</si>
  <si>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</si>
  <si>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</si>
  <si>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</si>
  <si>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</si>
  <si>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</si>
  <si>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</si>
  <si>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</si>
  <si>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</si>
  <si>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</si>
  <si>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</si>
  <si>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</si>
  <si>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</si>
  <si>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</si>
  <si>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</si>
  <si>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</si>
  <si>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</si>
  <si>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</si>
  <si>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</si>
  <si>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</si>
  <si>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</si>
  <si>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</si>
  <si>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</si>
  <si>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</si>
  <si>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</si>
  <si>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</si>
  <si>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</si>
  <si>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</si>
  <si>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</si>
  <si>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</si>
  <si>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</si>
  <si>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</si>
  <si>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</si>
  <si>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</si>
  <si>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</si>
  <si>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</si>
  <si>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</si>
  <si>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</si>
  <si>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</si>
  <si>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</si>
  <si>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</si>
  <si>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</si>
  <si>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</si>
  <si>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</si>
  <si>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</si>
  <si>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</si>
  <si>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</si>
  <si>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</si>
  <si>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</si>
  <si>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</si>
  <si>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</si>
  <si>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</si>
  <si>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</si>
  <si>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</si>
  <si>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</si>
  <si>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</si>
  <si>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</si>
  <si>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</si>
  <si>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</si>
  <si>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</si>
  <si>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</si>
  <si>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</si>
  <si>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</si>
  <si>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</si>
  <si>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</si>
  <si>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</si>
  <si>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</si>
  <si>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</si>
  <si>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</si>
  <si>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</si>
  <si>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</si>
  <si>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</si>
  <si>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</si>
  <si>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</si>
  <si>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</si>
  <si>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</si>
  <si>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</si>
  <si>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</si>
  <si>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</si>
  <si>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</si>
  <si>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</si>
  <si>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</si>
  <si>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</si>
  <si>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</si>
  <si>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</si>
  <si>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</si>
  <si>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</si>
  <si>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</si>
  <si>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</si>
  <si>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</si>
  <si>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</si>
  <si>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</si>
  <si>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</si>
  <si>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</si>
  <si>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</si>
  <si>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</si>
  <si>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</si>
  <si>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</si>
  <si>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</si>
  <si>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</si>
  <si>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</si>
  <si>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</si>
  <si>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</si>
  <si>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</si>
  <si>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</si>
  <si>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</si>
  <si>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</si>
  <si>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</si>
  <si>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</si>
  <si>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</si>
  <si>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</si>
  <si>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</si>
  <si>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</si>
  <si>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</si>
  <si>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</si>
  <si>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</si>
  <si>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</si>
  <si>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</si>
  <si>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</si>
  <si>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</si>
  <si>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</si>
  <si>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</si>
  <si>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</si>
  <si>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</si>
  <si>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</si>
  <si>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</si>
  <si>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</si>
  <si>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</si>
  <si>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</si>
  <si>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</si>
  <si>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</si>
  <si>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</si>
  <si>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</si>
  <si>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</si>
  <si>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</si>
  <si>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</si>
  <si>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</si>
  <si>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</si>
  <si>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</si>
  <si>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</si>
  <si>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</si>
  <si>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</si>
  <si>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</si>
  <si>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</si>
  <si>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</si>
  <si>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</si>
  <si>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</si>
  <si>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</si>
  <si>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</si>
  <si>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</si>
  <si>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</si>
  <si>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</si>
  <si>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</si>
  <si>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</si>
  <si>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</si>
  <si>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</si>
  <si>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</si>
  <si>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</si>
  <si>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</si>
  <si>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</si>
  <si>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</si>
  <si>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</si>
  <si>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</si>
  <si>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</si>
  <si>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</si>
  <si>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</si>
  <si>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</si>
  <si>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</si>
  <si>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</si>
  <si>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</si>
  <si>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</si>
  <si>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</si>
  <si>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</si>
  <si>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</si>
  <si>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</si>
  <si>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</si>
  <si>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</si>
  <si>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</si>
  <si>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</si>
  <si>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</si>
  <si>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</si>
  <si>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</si>
  <si>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</si>
  <si>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</si>
  <si>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</si>
  <si>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</si>
  <si>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</si>
  <si>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</si>
  <si>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</si>
  <si>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</si>
  <si>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</si>
  <si>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</si>
  <si>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</si>
  <si>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</si>
  <si>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</si>
  <si>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</si>
  <si>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</si>
  <si>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</si>
  <si>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</si>
  <si>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</si>
  <si>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</si>
  <si>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</si>
  <si>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</si>
  <si>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</si>
  <si>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</si>
  <si>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</si>
  <si>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</si>
  <si>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</si>
  <si>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</si>
  <si>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</si>
  <si>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</si>
  <si>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</si>
  <si>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</si>
  <si>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</si>
  <si>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</si>
  <si>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</si>
  <si>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</si>
  <si>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</si>
  <si>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</si>
  <si>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</si>
  <si>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</si>
  <si>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</si>
  <si>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</si>
  <si>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</si>
  <si>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</si>
  <si>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</si>
  <si>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</si>
  <si>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</si>
  <si>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</si>
  <si>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</si>
  <si>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</si>
  <si>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</si>
  <si>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</si>
  <si>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</si>
  <si>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</si>
  <si>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</si>
  <si>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</si>
  <si>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</si>
  <si>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</si>
  <si>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</si>
  <si>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</si>
  <si>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</si>
  <si>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</si>
  <si>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</si>
  <si>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</si>
  <si>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</si>
  <si>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</si>
  <si>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</si>
  <si>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</si>
  <si>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</si>
  <si>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</si>
  <si>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</si>
  <si>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</si>
  <si>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</si>
  <si>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</si>
  <si>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</si>
  <si>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</si>
  <si>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</si>
  <si>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</si>
  <si>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</si>
  <si>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</si>
  <si>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</si>
  <si>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</si>
  <si>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</si>
  <si>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</si>
  <si>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</si>
  <si>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</si>
  <si>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</si>
  <si>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</si>
  <si>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</si>
  <si>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</si>
  <si>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</si>
  <si>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</si>
  <si>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</si>
  <si>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</si>
  <si>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</si>
  <si>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</si>
  <si>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</si>
  <si>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</si>
  <si>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</si>
  <si>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</si>
  <si>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</si>
  <si>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</si>
  <si>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</si>
  <si>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</si>
  <si>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</si>
  <si>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</si>
  <si>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</si>
  <si>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</si>
  <si>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</si>
  <si>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</si>
  <si>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</si>
  <si>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</si>
  <si>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</si>
  <si>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</si>
  <si>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</si>
  <si>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</si>
  <si>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</si>
  <si>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</si>
  <si>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</si>
  <si>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</si>
  <si>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</si>
  <si>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</si>
  <si>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</si>
  <si>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</si>
  <si>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</si>
  <si>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</si>
  <si>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</si>
  <si>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</si>
  <si>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</si>
  <si>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</si>
  <si>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</si>
  <si>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</si>
  <si>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</si>
  <si>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</si>
  <si>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</si>
  <si>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</si>
  <si>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</si>
  <si>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</si>
  <si>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</si>
  <si>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</si>
  <si>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</si>
  <si>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</si>
  <si>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</si>
  <si>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</si>
  <si>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</si>
  <si>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</si>
  <si>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</si>
  <si>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</si>
  <si>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</si>
  <si>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</si>
  <si>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</si>
  <si>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</si>
  <si>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</si>
  <si>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</si>
  <si>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</si>
  <si>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</si>
  <si>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</si>
  <si>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</si>
  <si>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</si>
  <si>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</si>
  <si>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</si>
  <si>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</si>
  <si>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</si>
  <si>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</si>
  <si>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</si>
  <si>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</si>
  <si>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</si>
  <si>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</si>
  <si>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</si>
  <si>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</si>
  <si>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</si>
  <si>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</si>
  <si>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</si>
  <si>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</si>
  <si>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</si>
  <si>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</si>
  <si>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</si>
  <si>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</si>
  <si>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</si>
  <si>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</si>
  <si>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</si>
  <si>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</si>
  <si>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</si>
  <si>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</si>
  <si>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</si>
  <si>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</si>
  <si>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</si>
  <si>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</si>
  <si>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</si>
  <si>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</si>
  <si>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</si>
  <si>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</si>
  <si>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</si>
  <si>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</si>
  <si>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</si>
  <si>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</si>
  <si>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</si>
  <si>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</si>
  <si>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</si>
  <si>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</si>
  <si>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</si>
  <si>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</si>
  <si>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</si>
  <si>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</si>
  <si>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</si>
  <si>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</si>
  <si>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</si>
  <si>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</si>
  <si>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</si>
  <si>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</si>
  <si>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</si>
  <si>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</si>
  <si>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</si>
  <si>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</si>
  <si>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</si>
  <si>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</si>
  <si>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</si>
  <si>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</si>
  <si>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</si>
  <si>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</si>
  <si>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</si>
  <si>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</si>
  <si>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</si>
  <si>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</si>
  <si>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</si>
  <si>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</si>
  <si>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</si>
  <si>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</si>
  <si>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</si>
  <si>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</si>
  <si>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</si>
  <si>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</si>
  <si>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</si>
  <si>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</si>
  <si>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</si>
  <si>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</si>
  <si>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</si>
  <si>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</si>
  <si>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</si>
  <si>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</si>
  <si>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</si>
  <si>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</si>
  <si>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</si>
  <si>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</si>
  <si>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</si>
  <si>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</si>
  <si>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</si>
  <si>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</si>
  <si>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</si>
  <si>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</si>
  <si>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</si>
  <si>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</si>
  <si>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</si>
  <si>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</si>
  <si>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</si>
  <si>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</si>
  <si>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</si>
  <si>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</si>
  <si>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</si>
  <si>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</si>
  <si>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</si>
  <si>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</si>
  <si>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</si>
  <si>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</si>
  <si>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</si>
  <si>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</si>
  <si>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</si>
  <si>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</si>
  <si>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</si>
  <si>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</si>
  <si>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</si>
  <si>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</si>
  <si>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</si>
  <si>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</si>
  <si>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</si>
  <si>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</si>
  <si>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</si>
  <si>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</si>
  <si>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</si>
  <si>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</si>
  <si>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</si>
  <si>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</si>
  <si>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</si>
  <si>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</si>
  <si>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</si>
  <si>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</si>
  <si>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</si>
  <si>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</si>
  <si>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</si>
  <si>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</si>
  <si>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</si>
  <si>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</si>
  <si>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</si>
  <si>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</si>
  <si>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</si>
  <si>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</si>
  <si>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</si>
  <si>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</si>
  <si>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</si>
  <si>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</si>
  <si>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</si>
  <si>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</si>
  <si>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</si>
  <si>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</si>
  <si>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</si>
  <si>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</si>
  <si>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</si>
  <si>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</si>
  <si>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</si>
  <si>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</si>
  <si>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</si>
  <si>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</si>
  <si>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</si>
  <si>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</si>
  <si>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</si>
  <si>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</si>
  <si>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</si>
  <si>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</si>
  <si>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</si>
  <si>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</si>
  <si>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</si>
  <si>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</si>
  <si>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</si>
  <si>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</si>
  <si>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</si>
  <si>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</si>
  <si>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</si>
  <si>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</si>
  <si>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</si>
  <si>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</si>
  <si>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</si>
  <si>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</si>
  <si>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</si>
  <si>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</si>
  <si>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</si>
  <si>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</si>
  <si>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</si>
  <si>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</si>
  <si>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</si>
  <si>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</si>
  <si>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</si>
  <si>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</si>
  <si>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</si>
  <si>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</si>
  <si>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</si>
  <si>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</si>
  <si>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</si>
  <si>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</si>
  <si>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</si>
  <si>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</si>
  <si>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</si>
  <si>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</si>
  <si>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</si>
  <si>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</si>
  <si>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</si>
  <si>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</si>
  <si>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</si>
  <si>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</si>
  <si>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</si>
  <si>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</si>
  <si>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</si>
  <si>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</si>
  <si>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</si>
  <si>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</si>
  <si>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</si>
  <si>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</si>
  <si>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</si>
  <si>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</si>
  <si>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</si>
  <si>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</si>
  <si>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</si>
  <si>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</si>
  <si>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</si>
  <si>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</si>
  <si>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</si>
  <si>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</si>
  <si>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</si>
  <si>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</si>
  <si>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</si>
  <si>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</si>
  <si>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</si>
  <si>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</si>
  <si>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</si>
  <si>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</si>
  <si>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</si>
  <si>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</si>
  <si>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</si>
  <si>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</si>
  <si>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</si>
  <si>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</si>
  <si>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</si>
  <si>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</si>
  <si>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</si>
  <si>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</si>
  <si>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</si>
  <si>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</si>
  <si>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</si>
  <si>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</si>
  <si>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</si>
  <si>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</si>
  <si>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</si>
  <si>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</si>
  <si>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</si>
  <si>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</si>
  <si>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</si>
  <si>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</si>
  <si>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</si>
  <si>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</si>
  <si>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</si>
  <si>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</si>
  <si>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</si>
  <si>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</si>
  <si>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</si>
  <si>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</si>
  <si>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</si>
  <si>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</si>
  <si>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</si>
  <si>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</si>
  <si>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</si>
  <si>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</si>
  <si>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</si>
  <si>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</si>
  <si>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</si>
  <si>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</si>
  <si>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</si>
  <si>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</si>
  <si>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</si>
  <si>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</si>
  <si>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</si>
  <si>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</si>
  <si>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</si>
  <si>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</si>
  <si>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</si>
  <si>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</si>
  <si>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</si>
  <si>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</si>
  <si>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</si>
  <si>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</si>
  <si>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</si>
  <si>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</si>
  <si>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</si>
  <si>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</si>
  <si>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</si>
  <si>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</si>
  <si>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</si>
  <si>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</si>
  <si>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</si>
  <si>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</si>
  <si>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</si>
  <si>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</si>
  <si>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</si>
  <si>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</si>
  <si>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</si>
  <si>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</si>
  <si>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</si>
  <si>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</si>
  <si>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</si>
  <si>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</si>
  <si>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</si>
  <si>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</si>
  <si>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</si>
  <si>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</si>
  <si>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</si>
  <si>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</si>
  <si>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</si>
  <si>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</si>
  <si>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</si>
  <si>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</si>
  <si>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</si>
  <si>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</si>
  <si>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</si>
  <si>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</si>
  <si>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</si>
  <si>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</si>
  <si>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</si>
  <si>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</si>
  <si>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</si>
  <si>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</si>
  <si>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</si>
  <si>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</si>
  <si>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</si>
  <si>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</si>
  <si>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</si>
  <si>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</si>
  <si>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</si>
  <si>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</si>
  <si>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</si>
  <si>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</si>
  <si>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</si>
  <si>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</si>
  <si>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</si>
  <si>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</si>
  <si>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</si>
  <si>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</si>
  <si>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</si>
  <si>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</si>
  <si>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</si>
  <si>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</si>
  <si>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</si>
  <si>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</si>
  <si>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</si>
  <si>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</si>
  <si>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</si>
  <si>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</si>
  <si>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</si>
  <si>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</si>
  <si>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</si>
  <si>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</si>
  <si>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</si>
  <si>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</si>
  <si>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</si>
  <si>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</si>
  <si>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</si>
  <si>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</si>
  <si>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</si>
  <si>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</si>
  <si>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</si>
  <si>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</si>
  <si>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</si>
  <si>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</si>
  <si>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</si>
  <si>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</si>
  <si>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</si>
  <si>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</si>
  <si>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</si>
  <si>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</si>
  <si>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</si>
  <si>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</si>
  <si>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</si>
  <si>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</si>
  <si>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</si>
  <si>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</si>
  <si>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</si>
  <si>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</si>
  <si>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</si>
  <si>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</si>
  <si>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</si>
  <si>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</si>
  <si>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</si>
  <si>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</si>
  <si>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</si>
  <si>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</si>
  <si>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</si>
  <si>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</si>
  <si>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</si>
  <si>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</si>
  <si>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</si>
  <si>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</si>
  <si>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</si>
  <si>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</si>
  <si>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</si>
  <si>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</si>
  <si>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</si>
  <si>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</si>
  <si>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</si>
  <si>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</si>
  <si>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</si>
  <si>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</si>
  <si>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</si>
  <si>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</si>
  <si>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</si>
  <si>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</si>
  <si>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</si>
  <si>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</si>
  <si>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</si>
  <si>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</si>
  <si>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</si>
  <si>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</si>
  <si>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</si>
  <si>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</si>
  <si>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</si>
  <si>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</si>
  <si>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</si>
  <si>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</si>
  <si>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</si>
  <si>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</si>
  <si>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</si>
  <si>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</si>
  <si>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</si>
  <si>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</si>
  <si>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</si>
  <si>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</si>
  <si>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</si>
  <si>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</si>
  <si>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</si>
  <si>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</si>
  <si>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</si>
  <si>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</si>
  <si>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</si>
  <si>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</si>
  <si>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</si>
  <si>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</si>
  <si>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</si>
  <si>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</si>
  <si>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</si>
  <si>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</si>
  <si>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</si>
  <si>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</si>
  <si>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</si>
  <si>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</si>
  <si>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</si>
  <si>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</si>
  <si>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</si>
  <si>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</si>
  <si>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</si>
  <si>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</si>
  <si>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</si>
  <si>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</si>
  <si>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</si>
  <si>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</si>
  <si>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</si>
  <si>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</si>
  <si>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</si>
  <si>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</si>
  <si>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</si>
  <si>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</si>
  <si>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</si>
  <si>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</si>
  <si>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</si>
  <si>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</si>
  <si>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</si>
  <si>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</si>
  <si>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</si>
  <si>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</si>
  <si>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</si>
  <si>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</si>
  <si>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</si>
  <si>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</si>
  <si>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</si>
  <si>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</si>
  <si>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</si>
  <si>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</si>
  <si>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</si>
  <si>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</si>
  <si>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</si>
  <si>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</si>
  <si>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</si>
  <si>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</si>
  <si>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</si>
  <si>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</si>
  <si>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</si>
  <si>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</si>
  <si>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</si>
  <si>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</si>
  <si>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</si>
  <si>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</si>
  <si>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</si>
  <si>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</si>
  <si>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</si>
  <si>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</si>
  <si>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</si>
  <si>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</si>
  <si>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</si>
  <si>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</si>
  <si>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</si>
  <si>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</si>
  <si>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</si>
  <si>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</si>
  <si>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</si>
  <si>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</si>
  <si>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</si>
  <si>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</si>
  <si>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</si>
  <si>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</si>
  <si>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</si>
  <si>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</si>
  <si>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</si>
  <si>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</si>
  <si>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</si>
  <si>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</si>
  <si>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</si>
  <si>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</si>
  <si>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</si>
  <si>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</si>
  <si>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</si>
  <si>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</si>
  <si>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</si>
  <si>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</si>
  <si>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</si>
  <si>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</si>
  <si>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</si>
  <si>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</si>
  <si>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</si>
  <si>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</si>
  <si>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</si>
  <si>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</si>
  <si>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</si>
  <si>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</si>
  <si>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</si>
  <si>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</si>
  <si>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</si>
  <si>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</si>
  <si>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</si>
  <si>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</si>
  <si>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</si>
  <si>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</si>
  <si>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</si>
  <si>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</si>
  <si>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</si>
  <si>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</si>
  <si>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</si>
  <si>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</si>
  <si>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</si>
  <si>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</si>
  <si>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</si>
  <si>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</si>
  <si>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</si>
  <si>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</si>
  <si>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</si>
  <si>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</si>
  <si>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</si>
  <si>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</si>
  <si>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</si>
  <si>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</si>
  <si>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</si>
  <si>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</si>
  <si>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</si>
  <si>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</si>
  <si>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</si>
  <si>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</si>
  <si>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</si>
  <si>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</si>
  <si>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</si>
  <si>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</si>
  <si>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</si>
  <si>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</si>
  <si>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</si>
  <si>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</si>
  <si>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</si>
  <si>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</si>
  <si>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</si>
  <si>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</si>
  <si>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</si>
  <si>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</si>
  <si>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</si>
  <si>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</si>
  <si>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</si>
  <si>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</si>
  <si>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</si>
  <si>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</si>
  <si>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</si>
  <si>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</si>
  <si>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</si>
  <si>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</si>
  <si>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</si>
  <si>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</si>
  <si>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</si>
  <si>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</si>
  <si>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</si>
  <si>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</si>
  <si>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</si>
  <si>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</si>
  <si>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</si>
  <si>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</si>
  <si>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</si>
  <si>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</si>
  <si>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</si>
  <si>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</si>
  <si>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</si>
  <si>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</si>
  <si>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</si>
  <si>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</si>
  <si>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</si>
  <si>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</si>
  <si>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</si>
  <si>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</si>
  <si>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</si>
  <si>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</si>
  <si>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</si>
  <si>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</si>
  <si>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</si>
  <si>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</si>
  <si>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</si>
  <si>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</si>
  <si>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</si>
  <si>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</si>
  <si>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</si>
  <si>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</si>
  <si>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</si>
  <si>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</si>
  <si>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</si>
  <si>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</si>
  <si>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</si>
  <si>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</si>
  <si>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</si>
  <si>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</si>
  <si>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</si>
  <si>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</si>
  <si>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</si>
  <si>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</si>
  <si>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</si>
  <si>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</si>
  <si>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</si>
  <si>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</si>
  <si>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</si>
  <si>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</si>
  <si>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</si>
  <si>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</si>
  <si>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</si>
  <si>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</si>
  <si>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</si>
  <si>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</si>
  <si>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</si>
  <si>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</si>
  <si>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</si>
  <si>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</si>
  <si>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</si>
  <si>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</si>
  <si>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</si>
  <si>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</si>
  <si>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</si>
  <si>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</si>
  <si>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</si>
  <si>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</si>
  <si>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</si>
  <si>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</si>
  <si>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</si>
  <si>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</si>
  <si>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</si>
  <si>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</si>
  <si>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</si>
  <si>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</si>
  <si>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</si>
  <si>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</si>
  <si>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</si>
  <si>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</si>
  <si>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</si>
  <si>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</si>
  <si>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</si>
  <si>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</si>
  <si>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</si>
  <si>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</si>
  <si>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</si>
  <si>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</si>
  <si>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</si>
  <si>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</si>
  <si>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</si>
  <si>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</si>
  <si>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</si>
  <si>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</si>
  <si>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</si>
  <si>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</si>
  <si>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</si>
  <si>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</si>
  <si>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</si>
  <si>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</si>
  <si>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</si>
  <si>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</si>
  <si>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</si>
  <si>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</si>
  <si>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</si>
  <si>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</si>
  <si>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</si>
  <si>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</si>
  <si>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</si>
  <si>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</si>
  <si>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</si>
  <si>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</si>
  <si>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</si>
  <si>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</si>
  <si>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</si>
  <si>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</si>
  <si>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</si>
  <si>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</si>
  <si>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</si>
  <si>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</si>
  <si>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</si>
  <si>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</si>
  <si>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</si>
  <si>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</si>
  <si>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</si>
  <si>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</si>
  <si>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</si>
  <si>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</si>
  <si>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</si>
  <si>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</si>
  <si>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</si>
  <si>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</si>
  <si>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</si>
  <si>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</si>
  <si>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</si>
  <si>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</si>
  <si>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</si>
  <si>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</si>
  <si>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</si>
  <si>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</si>
  <si>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</si>
  <si>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</si>
  <si>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</si>
  <si>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</si>
  <si>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</si>
  <si>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</si>
  <si>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</si>
  <si>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</si>
  <si>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</si>
  <si>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</si>
  <si>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</si>
  <si>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</si>
  <si>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</si>
  <si>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</si>
  <si>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</si>
  <si>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</si>
  <si>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</si>
  <si>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</si>
  <si>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</si>
  <si>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</si>
  <si>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</si>
  <si>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</si>
  <si>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</si>
  <si>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</si>
  <si>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</si>
  <si>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</si>
  <si>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</si>
  <si>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</si>
  <si>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</si>
  <si>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</si>
  <si>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</si>
  <si>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</si>
  <si>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</si>
  <si>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</si>
  <si>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</si>
  <si>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</si>
  <si>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</si>
  <si>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</si>
  <si>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</si>
  <si>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</si>
  <si>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</si>
  <si>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</si>
  <si>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</si>
  <si>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</si>
  <si>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</si>
  <si>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</si>
  <si>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</si>
  <si>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</si>
  <si>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</si>
  <si>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</si>
  <si>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</si>
  <si>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</si>
  <si>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</si>
  <si>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</si>
  <si>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</si>
  <si>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</si>
  <si>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</si>
  <si>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</si>
  <si>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</si>
  <si>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</si>
  <si>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</si>
  <si>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</si>
  <si>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</si>
  <si>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</si>
  <si>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</si>
  <si>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</si>
  <si>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</si>
  <si>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</si>
  <si>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</si>
  <si>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</si>
  <si>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</si>
  <si>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</si>
  <si>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</si>
  <si>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</si>
  <si>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</si>
  <si>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</si>
  <si>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</si>
  <si>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</si>
  <si>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</si>
  <si>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</si>
  <si>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</si>
  <si>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</si>
  <si>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</si>
  <si>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</si>
  <si>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</si>
  <si>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</si>
  <si>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</si>
  <si>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</si>
  <si>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</si>
  <si>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</si>
  <si>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</si>
  <si>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</si>
  <si>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</si>
  <si>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</si>
  <si>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</si>
  <si>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</si>
  <si>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</si>
  <si>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</si>
  <si>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</si>
  <si>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</si>
  <si>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</si>
  <si>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</si>
  <si>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</si>
  <si>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</si>
  <si>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</si>
  <si>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</si>
  <si>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</si>
  <si>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</si>
  <si>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</si>
  <si>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</si>
  <si>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</si>
  <si>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</si>
  <si>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</si>
  <si>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</si>
  <si>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</si>
  <si>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</si>
  <si>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</si>
  <si>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</si>
  <si>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</si>
  <si>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</si>
  <si>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</si>
  <si>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</si>
  <si>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</si>
  <si>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</si>
  <si>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</si>
  <si>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</si>
  <si>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</si>
  <si>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</si>
  <si>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</si>
  <si>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</si>
  <si>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</si>
  <si>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</si>
  <si>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</si>
  <si>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</si>
  <si>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</si>
  <si>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</si>
  <si>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</si>
  <si>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</si>
  <si>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</si>
  <si>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</si>
  <si>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</si>
  <si>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</si>
  <si>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</si>
  <si>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</si>
  <si>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</si>
  <si>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</si>
  <si>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</si>
  <si>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</si>
  <si>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</si>
  <si>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</si>
  <si>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</si>
  <si>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</si>
  <si>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</si>
  <si>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</si>
  <si>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</si>
  <si>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</si>
  <si>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</si>
  <si>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</si>
  <si>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</si>
  <si>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</si>
  <si>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</si>
  <si>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</si>
  <si>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</si>
  <si>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</si>
  <si>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</si>
  <si>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</si>
  <si>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</si>
  <si>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</si>
  <si>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</si>
  <si>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</si>
  <si>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</si>
  <si>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</si>
  <si>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</si>
  <si>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</si>
  <si>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</si>
  <si>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</si>
  <si>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</si>
  <si>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</si>
  <si>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</si>
  <si>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</si>
  <si>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</si>
  <si>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</si>
  <si>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</si>
  <si>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</si>
  <si>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</si>
  <si>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</si>
  <si>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</si>
  <si>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</si>
  <si>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</si>
  <si>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</si>
  <si>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</si>
  <si>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</si>
  <si>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</si>
  <si>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</si>
  <si>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</si>
  <si>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</si>
  <si>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</si>
  <si>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</si>
  <si>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</si>
  <si>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</si>
  <si>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</si>
  <si>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</si>
  <si>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</si>
  <si>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</si>
  <si>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</si>
  <si>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</si>
  <si>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</si>
  <si>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</si>
  <si>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</si>
  <si>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</si>
  <si>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</si>
  <si>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</si>
  <si>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</si>
  <si>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</si>
  <si>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</si>
  <si>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</si>
  <si>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</si>
  <si>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</si>
  <si>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</si>
  <si>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</si>
  <si>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</si>
  <si>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</si>
  <si>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</si>
  <si>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</si>
  <si>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</si>
  <si>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</si>
  <si>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</si>
  <si>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</si>
  <si>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</si>
  <si>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</si>
  <si>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</si>
  <si>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</si>
  <si>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</si>
  <si>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</si>
  <si>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</si>
  <si>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</si>
  <si>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</si>
  <si>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</si>
  <si>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</si>
  <si>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</si>
  <si>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</si>
  <si>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</si>
  <si>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</si>
  <si>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</si>
  <si>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</si>
  <si>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</si>
  <si>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</si>
  <si>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</si>
  <si>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</si>
  <si>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</si>
  <si>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</si>
  <si>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</si>
  <si>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</si>
  <si>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</si>
  <si>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</si>
  <si>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</si>
  <si>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</si>
  <si>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</si>
  <si>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</si>
  <si>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</si>
  <si>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</si>
  <si>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</si>
  <si>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</si>
  <si>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</si>
  <si>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</si>
  <si>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</si>
  <si>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</si>
  <si>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</si>
  <si>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</si>
  <si>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</si>
  <si>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</si>
  <si>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</si>
  <si>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</si>
  <si>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</si>
  <si>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</si>
  <si>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</si>
  <si>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</si>
  <si>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</si>
  <si>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</si>
  <si>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</si>
  <si>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</si>
  <si>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</si>
  <si>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</si>
  <si>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</si>
  <si>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</si>
  <si>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</si>
  <si>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</si>
  <si>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</si>
  <si>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</si>
  <si>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</si>
  <si>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</si>
  <si>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</si>
  <si>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</si>
  <si>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</si>
  <si>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</si>
  <si>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</si>
  <si>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</si>
  <si>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</si>
  <si>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</si>
  <si>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</si>
  <si>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</si>
  <si>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</si>
  <si>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</si>
  <si>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</si>
  <si>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</si>
  <si>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</si>
  <si>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</si>
  <si>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</si>
  <si>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</si>
  <si>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</si>
  <si>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</si>
  <si>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</si>
  <si>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</si>
  <si>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</si>
  <si>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</si>
  <si>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</si>
  <si>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</si>
  <si>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</si>
  <si>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</si>
  <si>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</si>
  <si>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</si>
  <si>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</si>
  <si>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</si>
  <si>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</si>
  <si>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</si>
  <si>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</si>
  <si>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</si>
  <si>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</si>
  <si>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</si>
  <si>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</si>
  <si>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</si>
  <si>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</si>
  <si>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</si>
  <si>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</si>
  <si>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</si>
  <si>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</si>
  <si>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</si>
  <si>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</si>
  <si>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</si>
  <si>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</si>
  <si>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</si>
  <si>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</si>
  <si>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</si>
  <si>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</si>
  <si>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</si>
  <si>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</si>
  <si>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</si>
  <si>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</si>
  <si>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</si>
  <si>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</si>
  <si>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</si>
  <si>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</si>
  <si>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</si>
  <si>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</si>
  <si>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</si>
  <si>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</si>
  <si>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</si>
  <si>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</si>
  <si>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</si>
  <si>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</si>
  <si>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</si>
  <si>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</si>
  <si>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</si>
  <si>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</si>
  <si>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</si>
  <si>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</si>
  <si>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</si>
  <si>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</si>
  <si>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</si>
  <si>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</si>
  <si>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</si>
  <si>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</si>
  <si>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</si>
  <si>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</si>
  <si>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</si>
  <si>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</si>
  <si>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</si>
  <si>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</si>
  <si>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</si>
  <si>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</si>
  <si>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</si>
  <si>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</si>
  <si>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</si>
  <si>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</si>
  <si>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</si>
  <si>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</si>
  <si>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</si>
  <si>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</si>
  <si>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</si>
  <si>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</si>
  <si>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</si>
  <si>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</si>
  <si>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</si>
  <si>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</si>
  <si>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</si>
  <si>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</si>
  <si>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</si>
  <si>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</si>
  <si>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</si>
  <si>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</si>
  <si>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</si>
  <si>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</si>
  <si>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</si>
  <si>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</si>
  <si>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</si>
  <si>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</si>
  <si>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</si>
  <si>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</si>
  <si>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</si>
  <si>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</si>
  <si>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</si>
  <si>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</si>
  <si>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</si>
  <si>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</si>
  <si>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</si>
  <si>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</si>
  <si>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</si>
  <si>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</si>
  <si>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</si>
  <si>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</si>
  <si>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</si>
  <si>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</si>
  <si>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</si>
  <si>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</si>
  <si>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</si>
  <si>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</si>
  <si>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</si>
  <si>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</si>
  <si>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</si>
  <si>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</si>
  <si>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</si>
  <si>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</si>
  <si>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</si>
  <si>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</si>
  <si>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</si>
  <si>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</si>
  <si>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</si>
  <si>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</si>
  <si>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</si>
  <si>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</si>
  <si>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</si>
  <si>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</si>
  <si>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</si>
  <si>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</si>
  <si>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</si>
  <si>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</si>
  <si>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</si>
  <si>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</si>
  <si>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</si>
  <si>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</si>
  <si>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</si>
  <si>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</si>
  <si>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</si>
  <si>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</si>
  <si>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</si>
  <si>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</si>
  <si>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</si>
  <si>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</si>
  <si>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</si>
  <si>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</si>
  <si>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</si>
  <si>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</si>
  <si>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</si>
  <si>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</si>
  <si>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</si>
  <si>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</si>
  <si>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</si>
  <si>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</si>
  <si>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</si>
  <si>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</si>
  <si>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</si>
  <si>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</si>
  <si>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</si>
  <si>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</si>
  <si>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</si>
  <si>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</si>
  <si>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</si>
  <si>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</si>
  <si>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</si>
  <si>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</si>
  <si>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</si>
  <si>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</si>
  <si>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</si>
  <si>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</si>
  <si>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</si>
  <si>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</si>
  <si>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</si>
  <si>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</si>
  <si>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</si>
  <si>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</si>
  <si>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</si>
  <si>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</si>
  <si>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</si>
  <si>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</si>
  <si>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</si>
  <si>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</si>
  <si>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</si>
  <si>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</si>
  <si>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</si>
  <si>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</si>
  <si>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</si>
  <si>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</si>
  <si>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</si>
  <si>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</si>
  <si>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</si>
  <si>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</si>
  <si>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</si>
  <si>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</si>
  <si>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</si>
  <si>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</si>
  <si>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</si>
  <si>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</si>
  <si>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</si>
  <si>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</si>
  <si>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</si>
  <si>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</si>
  <si>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</si>
  <si>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</si>
  <si>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</si>
  <si>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</si>
  <si>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</si>
  <si>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</si>
  <si>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</si>
  <si>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</si>
  <si>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</si>
  <si>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</si>
  <si>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</si>
  <si>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</si>
  <si>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</si>
  <si>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</si>
  <si>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</si>
  <si>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</si>
  <si>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</si>
  <si>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</si>
  <si>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</si>
  <si>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</si>
  <si>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</si>
  <si>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</si>
  <si>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</si>
  <si>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</si>
  <si>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</si>
  <si>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</si>
  <si>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</si>
  <si>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</si>
  <si>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</si>
  <si>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</si>
  <si>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</si>
  <si>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</si>
  <si>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</si>
  <si>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</si>
  <si>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</si>
  <si>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</si>
  <si>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</si>
  <si>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</si>
  <si>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</si>
  <si>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</si>
  <si>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</si>
  <si>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</si>
  <si>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</si>
  <si>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</si>
  <si>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</si>
  <si>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</si>
  <si>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</si>
  <si>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</si>
  <si>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</si>
  <si>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</si>
  <si>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</si>
  <si>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</si>
  <si>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</si>
  <si>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</si>
  <si>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</si>
  <si>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</si>
  <si>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</si>
  <si>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</si>
  <si>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</si>
  <si>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</si>
  <si>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</si>
  <si>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</si>
  <si>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</si>
  <si>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</si>
  <si>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</si>
  <si>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</si>
  <si>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</si>
  <si>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</si>
  <si>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</si>
  <si>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</si>
  <si>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</si>
  <si>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</si>
  <si>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</si>
  <si>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</si>
  <si>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</si>
  <si>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</si>
  <si>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</si>
  <si>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</si>
  <si>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</si>
  <si>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</si>
  <si>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</si>
  <si>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</si>
  <si>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</si>
  <si>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</si>
  <si>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</si>
  <si>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</si>
  <si>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</si>
  <si>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</si>
  <si>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</si>
  <si>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</si>
  <si>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</si>
  <si>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</si>
  <si>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</si>
  <si>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</si>
  <si>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</si>
  <si>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</si>
  <si>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</si>
  <si>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</si>
  <si>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</si>
  <si>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</si>
  <si>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</si>
  <si>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</si>
  <si>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</si>
  <si>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</si>
  <si>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</si>
  <si>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</si>
  <si>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</si>
  <si>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</si>
  <si>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</si>
  <si>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</si>
  <si>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</si>
  <si>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</si>
  <si>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</si>
  <si>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</si>
  <si>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</si>
  <si>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</si>
  <si>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</si>
  <si>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</si>
  <si>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</si>
  <si>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</si>
  <si>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</si>
  <si>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</si>
  <si>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</si>
  <si>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</si>
  <si>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</si>
  <si>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</si>
  <si>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</si>
  <si>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</si>
  <si>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</si>
  <si>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</si>
  <si>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</si>
  <si>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</si>
  <si>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</si>
  <si>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</si>
  <si>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</si>
  <si>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</si>
  <si>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</si>
  <si>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</si>
  <si>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</si>
  <si>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</si>
  <si>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</si>
  <si>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</si>
  <si>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</si>
  <si>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</si>
  <si>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</si>
  <si>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</si>
  <si>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</si>
  <si>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</si>
  <si>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</si>
  <si>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</si>
  <si>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</si>
  <si>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</si>
  <si>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</si>
  <si>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</si>
  <si>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</si>
  <si>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</si>
  <si>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</si>
  <si>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</si>
  <si>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</si>
  <si>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</si>
  <si>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</si>
  <si>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</si>
  <si>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</si>
  <si>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</si>
  <si>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</si>
  <si>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</si>
  <si>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</si>
  <si>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</si>
  <si>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</si>
  <si>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</si>
  <si>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</si>
  <si>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</si>
  <si>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</si>
  <si>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</si>
  <si>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</si>
  <si>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</si>
  <si>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</si>
  <si>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</si>
  <si>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</si>
  <si>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</si>
  <si>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</si>
  <si>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</si>
  <si>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</si>
  <si>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</si>
  <si>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</si>
  <si>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</si>
  <si>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</si>
  <si>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</si>
  <si>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</si>
  <si>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</si>
  <si>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</si>
  <si>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</si>
  <si>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</si>
  <si>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</si>
  <si>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</si>
  <si>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</si>
  <si>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</si>
  <si>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</si>
  <si>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</si>
  <si>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</si>
  <si>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</si>
  <si>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</si>
  <si>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</si>
  <si>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</si>
  <si>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</si>
  <si>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</si>
  <si>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</si>
  <si>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</si>
  <si>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</si>
  <si>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</si>
  <si>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</si>
  <si>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</si>
  <si>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</si>
  <si>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</si>
  <si>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</si>
  <si>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</si>
  <si>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</si>
  <si>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</si>
  <si>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</si>
  <si>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</si>
  <si>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</si>
  <si>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</si>
  <si>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</si>
  <si>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</si>
  <si>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</si>
  <si>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</si>
  <si>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</si>
  <si>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</si>
  <si>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</si>
  <si>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</si>
  <si>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</si>
  <si>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</si>
  <si>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</si>
  <si>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</si>
  <si>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</si>
  <si>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</si>
  <si>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</si>
  <si>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</si>
  <si>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</si>
  <si>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</si>
  <si>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</si>
  <si>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</si>
  <si>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</si>
  <si>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</si>
  <si>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</si>
  <si>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</si>
  <si>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</si>
  <si>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</si>
  <si>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</si>
  <si>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</si>
  <si>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</si>
  <si>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</si>
  <si>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</si>
  <si>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</si>
  <si>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</si>
  <si>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</si>
  <si>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</si>
  <si>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</si>
  <si>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</si>
  <si>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</si>
  <si>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</si>
  <si>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</si>
  <si>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</si>
  <si>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</si>
  <si>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</si>
  <si>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</si>
  <si>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</si>
  <si>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</si>
  <si>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</si>
  <si>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</si>
  <si>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</si>
  <si>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</si>
  <si>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</si>
  <si>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</si>
  <si>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</si>
  <si>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</si>
  <si>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</si>
  <si>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</si>
  <si>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</si>
  <si>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</si>
  <si>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</si>
  <si>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</si>
  <si>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</si>
  <si>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</si>
  <si>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</si>
  <si>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</si>
  <si>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</si>
  <si>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</si>
  <si>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</si>
  <si>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</si>
  <si>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</si>
  <si>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</si>
  <si>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</si>
  <si>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</si>
  <si>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</si>
  <si>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</si>
  <si>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</si>
  <si>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</si>
  <si>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</si>
  <si>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</si>
  <si>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</si>
  <si>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</si>
  <si>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</si>
  <si>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</si>
  <si>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</si>
  <si>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</si>
  <si>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</si>
  <si>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</si>
  <si>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</si>
  <si>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</si>
  <si>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</si>
  <si>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</si>
  <si>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</si>
  <si>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</si>
  <si>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</si>
  <si>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</si>
  <si>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</si>
  <si>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</si>
  <si>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</si>
  <si>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</si>
  <si>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</si>
  <si>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</si>
  <si>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</si>
  <si>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</si>
  <si>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</si>
  <si>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</si>
  <si>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</si>
  <si>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</si>
  <si>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</si>
  <si>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</si>
  <si>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</si>
  <si>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</si>
  <si>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</si>
  <si>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</si>
  <si>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</si>
  <si>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</si>
  <si>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</si>
  <si>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</si>
  <si>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</si>
  <si>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</si>
  <si>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</si>
  <si>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</si>
  <si>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</si>
  <si>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</si>
  <si>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</si>
  <si>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</si>
  <si>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</si>
  <si>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</si>
  <si>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</si>
  <si>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</si>
  <si>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</si>
  <si>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</si>
  <si>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</si>
  <si>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</si>
  <si>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</si>
  <si>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</si>
  <si>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</si>
  <si>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</si>
  <si>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</si>
  <si>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</si>
  <si>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</si>
  <si>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</si>
  <si>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</si>
  <si>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</si>
  <si>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</si>
  <si>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</si>
  <si>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</si>
  <si>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</si>
  <si>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</si>
  <si>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</si>
  <si>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</si>
  <si>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</si>
  <si>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</si>
  <si>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</si>
  <si>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</si>
  <si>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</si>
  <si>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</si>
  <si>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</si>
  <si>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</si>
  <si>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</si>
  <si>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</si>
  <si>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</si>
  <si>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</si>
  <si>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</si>
  <si>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</si>
  <si>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</si>
  <si>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</si>
  <si>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</si>
  <si>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</si>
  <si>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</si>
  <si>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</si>
  <si>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</si>
  <si>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</si>
  <si>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</si>
  <si>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</si>
  <si>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</si>
  <si>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</si>
  <si>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</si>
  <si>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</si>
  <si>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</si>
  <si>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</si>
  <si>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</si>
  <si>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</si>
  <si>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</si>
  <si>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</si>
  <si>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</si>
  <si>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</si>
  <si>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</si>
  <si>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</si>
  <si>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</si>
  <si>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</si>
  <si>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</si>
  <si>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</si>
  <si>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</si>
  <si>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</si>
  <si>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</si>
  <si>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</si>
  <si>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</si>
  <si>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</si>
  <si>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</si>
  <si>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</si>
  <si>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</si>
  <si>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</si>
  <si>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</si>
  <si>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</si>
  <si>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</si>
  <si>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</si>
  <si>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</si>
  <si>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</si>
  <si>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</si>
  <si>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</si>
  <si>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</si>
  <si>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</si>
  <si>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</si>
  <si>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</si>
  <si>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</si>
  <si>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</si>
  <si>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</si>
  <si>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</si>
  <si>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</si>
  <si>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</si>
  <si>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</si>
  <si>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</si>
  <si>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</si>
  <si>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</si>
  <si>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</si>
  <si>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</si>
  <si>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</si>
  <si>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</si>
  <si>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</si>
  <si>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</si>
  <si>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</si>
  <si>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</si>
  <si>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</si>
  <si>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</si>
  <si>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</si>
  <si>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</si>
  <si>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</si>
  <si>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</si>
  <si>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</si>
  <si>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</si>
  <si>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</si>
  <si>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</si>
  <si>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</si>
  <si>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</si>
  <si>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</si>
  <si>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</si>
  <si>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</si>
  <si>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</si>
  <si>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</si>
  <si>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</si>
  <si>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</si>
  <si>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</si>
  <si>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</si>
  <si>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</si>
  <si>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</si>
  <si>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</si>
  <si>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</si>
  <si>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</si>
  <si>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</si>
  <si>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</si>
  <si>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</si>
  <si>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</si>
  <si>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</si>
  <si>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</si>
  <si>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</si>
  <si>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</si>
  <si>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</si>
  <si>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</si>
  <si>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</si>
  <si>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</si>
  <si>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</si>
  <si>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</si>
  <si>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</si>
  <si>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</si>
  <si>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</si>
  <si>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</si>
  <si>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</si>
  <si>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</si>
  <si>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</si>
  <si>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</si>
  <si>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</si>
  <si>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</si>
  <si>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</si>
  <si>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</si>
  <si>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</si>
  <si>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</si>
  <si>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</si>
  <si>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</si>
  <si>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</si>
  <si>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</si>
  <si>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</si>
  <si>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</si>
  <si>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</si>
  <si>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</si>
  <si>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</si>
  <si>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</si>
  <si>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</si>
  <si>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</si>
  <si>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</si>
  <si>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</si>
  <si>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</si>
  <si>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</si>
  <si>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</si>
  <si>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</si>
  <si>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</si>
  <si>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</si>
  <si>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</si>
  <si>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</si>
  <si>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</si>
  <si>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</si>
  <si>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</si>
  <si>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</si>
  <si>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</si>
  <si>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</si>
  <si>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</si>
  <si>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</si>
  <si>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</si>
  <si>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</si>
  <si>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</si>
  <si>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</si>
  <si>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</si>
  <si>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</si>
  <si>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</si>
  <si>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</si>
  <si>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</si>
  <si>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</si>
  <si>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</si>
  <si>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</si>
  <si>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</si>
  <si>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</si>
  <si>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</si>
  <si>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</si>
  <si>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</si>
  <si>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</si>
  <si>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</si>
  <si>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</si>
  <si>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</si>
  <si>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</si>
  <si>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</si>
  <si>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</si>
  <si>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</si>
  <si>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</si>
  <si>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</si>
  <si>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</si>
  <si>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</si>
  <si>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</si>
  <si>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</si>
  <si>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</si>
  <si>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</si>
  <si>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</si>
  <si>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</si>
  <si>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</si>
  <si>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</si>
  <si>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</si>
  <si>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</si>
  <si>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</si>
  <si>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</si>
  <si>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</si>
  <si>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</si>
  <si>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</si>
  <si>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</si>
  <si>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</si>
  <si>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</si>
  <si>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</si>
  <si>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</si>
  <si>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</si>
  <si>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</si>
  <si>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</si>
  <si>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</si>
  <si>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</si>
  <si>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</si>
  <si>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</si>
  <si>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</si>
  <si>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</si>
  <si>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</si>
  <si>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</si>
  <si>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</si>
  <si>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</si>
  <si>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</si>
  <si>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</si>
  <si>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</si>
  <si>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</si>
  <si>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</si>
  <si>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</si>
  <si>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</si>
  <si>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</si>
  <si>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</si>
  <si>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</si>
  <si>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</si>
  <si>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</si>
  <si>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</si>
  <si>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</si>
  <si>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</si>
  <si>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</si>
  <si>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</si>
  <si>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</si>
  <si>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</si>
  <si>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</si>
  <si>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</si>
  <si>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</si>
  <si>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</si>
  <si>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</si>
  <si>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</si>
  <si>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</si>
  <si>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</si>
  <si>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</si>
  <si>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</si>
  <si>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</si>
  <si>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</si>
  <si>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</si>
  <si>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</si>
  <si>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</si>
  <si>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</si>
  <si>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</si>
  <si>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</si>
  <si>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</si>
  <si>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</si>
  <si>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</si>
  <si>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</si>
  <si>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</si>
  <si>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</si>
  <si>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</si>
  <si>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</si>
  <si>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</si>
  <si>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</si>
  <si>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</si>
  <si>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</si>
  <si>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</si>
  <si>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</si>
  <si>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</si>
  <si>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</si>
  <si>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</si>
  <si>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</si>
  <si>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</si>
  <si>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</si>
  <si>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</si>
  <si>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</si>
  <si>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</si>
  <si>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</si>
  <si>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</si>
  <si>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</si>
  <si>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</si>
  <si>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</si>
  <si>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</si>
  <si>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</si>
  <si>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</si>
  <si>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</si>
  <si>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</si>
  <si>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</si>
  <si>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</si>
  <si>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</si>
  <si>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</si>
  <si>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</si>
  <si>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</si>
  <si>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</si>
  <si>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</si>
  <si>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</si>
  <si>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</si>
  <si>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</si>
  <si>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</si>
  <si>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</si>
  <si>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</si>
  <si>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</si>
  <si>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</si>
  <si>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</si>
  <si>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</si>
  <si>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</si>
  <si>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</si>
  <si>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</si>
  <si>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</si>
  <si>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</si>
  <si>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</si>
  <si>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</si>
  <si>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</si>
  <si>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</si>
  <si>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</si>
  <si>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</si>
  <si>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</si>
  <si>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</si>
  <si>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</si>
  <si>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</si>
  <si>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</si>
  <si>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</si>
  <si>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</si>
  <si>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</si>
  <si>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</si>
  <si>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</si>
  <si>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</si>
  <si>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</si>
  <si>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</si>
  <si>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</si>
  <si>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</si>
  <si>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</si>
  <si>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</si>
  <si>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</si>
  <si>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</si>
  <si>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</si>
  <si>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</si>
  <si>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</si>
  <si>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</si>
  <si>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</si>
  <si>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</si>
  <si>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</si>
  <si>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</si>
  <si>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</si>
  <si>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</si>
  <si>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</si>
  <si>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</si>
  <si>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</si>
  <si>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</si>
  <si>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</si>
  <si>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</si>
  <si>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</si>
  <si>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</si>
  <si>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</si>
  <si>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</si>
  <si>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</si>
  <si>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</si>
  <si>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</si>
  <si>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</si>
  <si>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</si>
  <si>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</si>
  <si>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</si>
  <si>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</si>
  <si>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</si>
  <si>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</si>
  <si>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</si>
  <si>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</si>
  <si>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</si>
  <si>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</si>
  <si>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</si>
  <si>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</si>
  <si>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</si>
  <si>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</si>
  <si>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</si>
  <si>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</si>
  <si>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</si>
  <si>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</si>
  <si>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</si>
  <si>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</si>
  <si>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</si>
  <si>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</si>
  <si>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</si>
  <si>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</si>
  <si>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</si>
  <si>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</si>
  <si>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</si>
  <si>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</si>
  <si>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</si>
  <si>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</si>
  <si>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</si>
  <si>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</si>
  <si>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</si>
  <si>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</si>
  <si>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</si>
  <si>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</si>
  <si>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</si>
  <si>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</si>
  <si>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</si>
  <si>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</si>
  <si>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</si>
  <si>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</si>
  <si>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</si>
  <si>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</si>
  <si>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</si>
  <si>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</si>
  <si>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</si>
  <si>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</si>
  <si>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</si>
  <si>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</si>
  <si>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</si>
  <si>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</si>
  <si>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</si>
  <si>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</si>
  <si>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</si>
  <si>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</si>
  <si>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</si>
  <si>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</si>
  <si>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</si>
  <si>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</si>
  <si>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</si>
  <si>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</si>
  <si>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</si>
  <si>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</si>
  <si>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</si>
  <si>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</si>
  <si>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</si>
  <si>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</si>
  <si>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</si>
  <si>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</si>
  <si>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</si>
  <si>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</si>
  <si>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</si>
  <si>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</si>
  <si>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</si>
  <si>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</si>
  <si>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</si>
  <si>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</si>
  <si>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</si>
  <si>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</si>
  <si>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</si>
  <si>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</si>
  <si>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</si>
  <si>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</si>
  <si>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</si>
  <si>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</si>
  <si>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</si>
  <si>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</si>
  <si>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</si>
  <si>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</si>
  <si>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</si>
  <si>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</si>
  <si>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</si>
  <si>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</si>
  <si>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</si>
  <si>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</si>
  <si>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</si>
  <si>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</si>
  <si>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</si>
  <si>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</si>
  <si>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</si>
  <si>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</si>
  <si>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</si>
  <si>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</si>
  <si>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</si>
  <si>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</si>
  <si>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</si>
  <si>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</si>
  <si>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</si>
  <si>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</si>
  <si>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</si>
  <si>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</si>
  <si>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</si>
  <si>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</si>
  <si>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</si>
  <si>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</si>
  <si>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</si>
  <si>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</si>
  <si>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</si>
  <si>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</si>
  <si>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</si>
  <si>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</si>
  <si>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</si>
  <si>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</si>
  <si>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</si>
  <si>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</si>
  <si>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</si>
  <si>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</si>
  <si>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</si>
  <si>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</si>
  <si>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</si>
  <si>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</si>
  <si>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</si>
  <si>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</si>
  <si>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</si>
  <si>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</si>
  <si>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</si>
  <si>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</si>
  <si>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</si>
  <si>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</si>
  <si>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</si>
  <si>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</si>
  <si>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</si>
  <si>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</si>
  <si>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</si>
  <si>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</si>
  <si>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</si>
  <si>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</si>
  <si>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</si>
  <si>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</si>
  <si>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</si>
  <si>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</si>
  <si>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</si>
  <si>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</si>
  <si>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</si>
  <si>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</si>
  <si>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</si>
  <si>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</si>
  <si>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</si>
  <si>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</si>
  <si>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</si>
  <si>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</si>
  <si>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</si>
  <si>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</si>
  <si>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</si>
  <si>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</si>
  <si>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</si>
  <si>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</si>
  <si>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</si>
  <si>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</si>
  <si>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</si>
  <si>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</si>
  <si>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</si>
  <si>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</si>
  <si>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</si>
  <si>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</si>
  <si>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</si>
  <si>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</si>
  <si>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</si>
  <si>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</si>
  <si>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</si>
  <si>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</si>
  <si>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</si>
  <si>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</si>
  <si>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</si>
  <si>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</si>
  <si>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</si>
  <si>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</si>
  <si>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</si>
  <si>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</si>
  <si>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</si>
  <si>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</si>
  <si>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</si>
  <si>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</si>
  <si>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</si>
  <si>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</si>
  <si>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</si>
  <si>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</si>
  <si>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</si>
  <si>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</si>
  <si>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</si>
  <si>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</si>
  <si>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</si>
  <si>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</si>
  <si>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</si>
  <si>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</si>
  <si>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</si>
  <si>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</si>
  <si>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</si>
  <si>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</si>
  <si>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</si>
  <si>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</si>
  <si>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</si>
  <si>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</si>
  <si>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</si>
  <si>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</si>
  <si>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</si>
  <si>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</si>
  <si>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</si>
  <si>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</si>
  <si>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</si>
  <si>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</si>
  <si>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</si>
  <si>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</si>
  <si>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</si>
  <si>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</si>
  <si>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</si>
  <si>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</si>
  <si>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</si>
  <si>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</si>
  <si>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</si>
  <si>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</si>
  <si>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</si>
  <si>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</si>
  <si>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</si>
  <si>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</si>
  <si>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</si>
  <si>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</si>
  <si>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</si>
  <si>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</si>
  <si>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</si>
  <si>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</si>
  <si>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</si>
  <si>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</si>
  <si>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</si>
  <si>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</si>
  <si>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</si>
  <si>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</si>
  <si>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</si>
  <si>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</si>
  <si>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</si>
  <si>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</si>
  <si>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</si>
  <si>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</si>
  <si>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</si>
  <si>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</si>
  <si>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</si>
  <si>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</si>
  <si>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</si>
  <si>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</si>
  <si>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</si>
  <si>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</si>
  <si>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</si>
  <si>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</si>
  <si>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</si>
  <si>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</si>
  <si>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</si>
  <si>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</si>
  <si>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</si>
  <si>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</si>
  <si>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</si>
  <si>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</si>
  <si>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</si>
  <si>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</si>
  <si>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</si>
  <si>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</si>
  <si>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</si>
  <si>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</si>
  <si>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</si>
  <si>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</si>
  <si>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</si>
  <si>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</si>
  <si>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</si>
  <si>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</si>
  <si>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</si>
  <si>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</si>
  <si>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</si>
  <si>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</si>
  <si>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</si>
  <si>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</si>
  <si>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</si>
  <si>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</si>
  <si>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</si>
  <si>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</si>
  <si>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</si>
  <si>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</si>
  <si>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</si>
  <si>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</si>
  <si>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</si>
  <si>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</si>
  <si>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</si>
  <si>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</si>
  <si>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</si>
  <si>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</si>
  <si>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</si>
  <si>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</si>
  <si>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</si>
  <si>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</si>
  <si>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</si>
  <si>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</si>
  <si>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</si>
  <si>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</si>
  <si>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</si>
  <si>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</si>
  <si>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</si>
  <si>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</si>
  <si>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</si>
  <si>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</si>
  <si>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</si>
  <si>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</si>
  <si>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</si>
  <si>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</si>
  <si>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</si>
  <si>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</si>
  <si>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</si>
  <si>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</si>
  <si>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</si>
  <si>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</si>
  <si>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</si>
  <si>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</si>
  <si>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</si>
  <si>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</si>
  <si>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</si>
  <si>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</si>
  <si>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</si>
  <si>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</si>
  <si>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</si>
  <si>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</si>
  <si>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</si>
  <si>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</si>
  <si>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</si>
  <si>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</si>
  <si>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</si>
  <si>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</si>
  <si>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</si>
  <si>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</si>
  <si>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</si>
  <si>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</si>
  <si>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</si>
  <si>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</si>
  <si>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</si>
  <si>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</si>
  <si>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</si>
  <si>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</si>
  <si>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</si>
  <si>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</si>
  <si>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</si>
  <si>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</si>
  <si>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</si>
  <si>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</si>
  <si>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</si>
  <si>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</si>
  <si>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</si>
  <si>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</si>
  <si>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</si>
  <si>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</si>
  <si>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</si>
  <si>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</si>
  <si>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</si>
  <si>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</si>
  <si>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</si>
  <si>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</si>
  <si>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</si>
  <si>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</si>
  <si>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</si>
  <si>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</si>
  <si>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</si>
  <si>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</si>
  <si>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</si>
  <si>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</si>
  <si>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</si>
  <si>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</si>
  <si>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</si>
  <si>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</si>
  <si>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</si>
  <si>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</si>
  <si>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</si>
  <si>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</si>
  <si>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</si>
  <si>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</si>
  <si>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</si>
  <si>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</si>
  <si>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</si>
  <si>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</si>
  <si>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</si>
  <si>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</si>
  <si>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</si>
  <si>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</si>
  <si>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</si>
  <si>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</si>
  <si>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</si>
  <si>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</si>
  <si>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</si>
  <si>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</si>
  <si>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</si>
  <si>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</si>
  <si>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</si>
  <si>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</si>
  <si>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</si>
  <si>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</si>
  <si>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</si>
  <si>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</si>
  <si>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</si>
  <si>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</si>
  <si>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</si>
  <si>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</si>
  <si>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</si>
  <si>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</si>
  <si>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</si>
  <si>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</si>
  <si>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</si>
  <si>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</si>
  <si>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</si>
  <si>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</si>
  <si>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</si>
  <si>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</si>
  <si>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</si>
  <si>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</si>
  <si>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</si>
  <si>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</si>
  <si>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</si>
  <si>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</si>
  <si>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</si>
  <si>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</si>
  <si>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</si>
  <si>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</si>
  <si>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</si>
  <si>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</si>
  <si>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</si>
  <si>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</si>
  <si>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</si>
  <si>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</si>
  <si>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</si>
  <si>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</si>
  <si>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</si>
  <si>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</si>
  <si>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</si>
  <si>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</si>
  <si>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</si>
  <si>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</si>
  <si>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</si>
  <si>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</si>
  <si>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</si>
  <si>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</si>
  <si>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</si>
  <si>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</si>
  <si>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</si>
  <si>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</si>
  <si>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</si>
  <si>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</si>
  <si>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</si>
  <si>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</si>
  <si>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</si>
  <si>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</si>
  <si>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</si>
  <si>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</si>
  <si>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</si>
  <si>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</si>
  <si>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</si>
  <si>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</si>
  <si>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</si>
  <si>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</si>
  <si>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</si>
  <si>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</si>
  <si>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</si>
  <si>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</si>
  <si>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</si>
  <si>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</si>
  <si>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</si>
  <si>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</si>
  <si>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</si>
  <si>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</si>
  <si>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</si>
  <si>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</si>
  <si>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</si>
  <si>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</si>
  <si>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</si>
  <si>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</si>
  <si>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</si>
  <si>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</si>
  <si>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</si>
  <si>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</si>
  <si>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</si>
  <si>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</si>
  <si>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</si>
  <si>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</si>
  <si>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</si>
  <si>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</si>
  <si>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</si>
  <si>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</si>
  <si>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</si>
  <si>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</si>
  <si>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</si>
  <si>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</si>
  <si>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</si>
  <si>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</si>
  <si>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</si>
  <si>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</si>
  <si>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</si>
  <si>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</si>
  <si>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</si>
  <si>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</si>
  <si>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</si>
  <si>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</si>
  <si>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</si>
  <si>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</si>
  <si>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</si>
  <si>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</si>
  <si>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</si>
  <si>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</si>
  <si>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</si>
  <si>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</si>
  <si>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</si>
  <si>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</si>
  <si>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</si>
  <si>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</si>
  <si>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</si>
  <si>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</si>
  <si>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</si>
  <si>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</si>
  <si>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</si>
  <si>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</si>
  <si>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</si>
  <si>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</si>
  <si>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</si>
  <si>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</si>
  <si>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</si>
  <si>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</si>
  <si>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</si>
  <si>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</si>
  <si>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</si>
  <si>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</si>
  <si>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</si>
  <si>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</si>
  <si>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</si>
  <si>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</si>
  <si>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</si>
  <si>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</si>
  <si>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</si>
  <si>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</si>
  <si>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</si>
  <si>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</si>
  <si>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</si>
  <si>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</si>
  <si>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</si>
  <si>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</si>
  <si>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</si>
  <si>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</si>
  <si>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</si>
  <si>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</si>
  <si>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</si>
  <si>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</si>
  <si>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</si>
  <si>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</si>
  <si>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</si>
  <si>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</si>
  <si>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</si>
  <si>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</si>
  <si>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</si>
  <si>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</si>
  <si>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</si>
  <si>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</si>
  <si>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</si>
  <si>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</si>
  <si>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</si>
  <si>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</si>
  <si>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</si>
  <si>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</si>
  <si>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</si>
  <si>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</si>
  <si>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</si>
  <si>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</si>
  <si>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</si>
  <si>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</si>
  <si>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</si>
  <si>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</si>
  <si>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</si>
  <si>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</si>
  <si>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</si>
  <si>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</si>
  <si>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</si>
  <si>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</si>
  <si>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</si>
  <si>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</si>
  <si>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</si>
  <si>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</si>
  <si>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</si>
  <si>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</si>
  <si>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</si>
  <si>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</si>
  <si>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</si>
  <si>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</si>
  <si>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</si>
  <si>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</si>
  <si>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</si>
  <si>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</si>
  <si>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</si>
  <si>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</si>
  <si>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</si>
  <si>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</si>
  <si>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</si>
  <si>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</si>
  <si>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</si>
  <si>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</si>
  <si>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</si>
  <si>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</si>
  <si>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</si>
  <si>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</si>
  <si>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</si>
  <si>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</si>
  <si>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</si>
  <si>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</si>
  <si>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</si>
  <si>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</si>
  <si>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</si>
  <si>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</si>
  <si>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</si>
  <si>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</si>
  <si>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</si>
  <si>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</si>
  <si>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</si>
  <si>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</si>
  <si>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</si>
  <si>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</si>
  <si>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</si>
  <si>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</si>
  <si>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</si>
  <si>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</si>
  <si>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</si>
  <si>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</si>
  <si>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</si>
  <si>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</si>
  <si>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</si>
  <si>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</si>
  <si>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</si>
  <si>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</si>
  <si>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</si>
  <si>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</si>
  <si>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</si>
  <si>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</si>
  <si>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</si>
  <si>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</si>
  <si>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</si>
  <si>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</si>
  <si>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</si>
  <si>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</si>
  <si>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</si>
  <si>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</si>
  <si>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</si>
  <si>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</si>
  <si>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</si>
  <si>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</si>
  <si>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</si>
  <si>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</si>
  <si>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</si>
  <si>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</si>
  <si>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</si>
  <si>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</si>
  <si>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</si>
  <si>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</si>
  <si>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</si>
  <si>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</si>
  <si>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</si>
  <si>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</si>
  <si>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</si>
  <si>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</si>
  <si>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</si>
  <si>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</si>
  <si>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</si>
  <si>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</si>
  <si>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</si>
  <si>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</si>
  <si>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</si>
  <si>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</si>
  <si>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</si>
  <si>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</si>
  <si>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</si>
  <si>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</si>
  <si>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</si>
  <si>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</si>
  <si>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</si>
  <si>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</si>
  <si>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</si>
  <si>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</si>
  <si>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</si>
  <si>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</si>
  <si>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</si>
  <si>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</si>
  <si>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</si>
  <si>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</si>
  <si>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</si>
  <si>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</si>
  <si>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</si>
  <si>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</si>
  <si>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</si>
  <si>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</si>
  <si>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</si>
  <si>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</si>
  <si>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</si>
  <si>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</si>
  <si>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</si>
  <si>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</si>
  <si>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</si>
  <si>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</si>
  <si>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</si>
  <si>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</si>
  <si>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</si>
  <si>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</si>
  <si>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</si>
  <si>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</si>
  <si>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</si>
  <si>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</si>
  <si>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</si>
  <si>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</si>
  <si>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</si>
  <si>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</si>
  <si>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</si>
  <si>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</si>
  <si>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</si>
  <si>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</si>
  <si>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</si>
  <si>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</si>
  <si>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</si>
  <si>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</si>
  <si>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</si>
  <si>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</si>
  <si>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</si>
  <si>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</si>
  <si>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</si>
  <si>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</si>
  <si>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</si>
  <si>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</si>
  <si>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</si>
  <si>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</si>
  <si>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</si>
  <si>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</si>
  <si>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</si>
  <si>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</si>
  <si>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</si>
  <si>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</si>
  <si>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</si>
  <si>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</si>
  <si>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</si>
  <si>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</si>
  <si>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</si>
  <si>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</si>
  <si>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</si>
  <si>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</si>
  <si>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</si>
  <si>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</si>
  <si>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</si>
  <si>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</si>
  <si>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</si>
  <si>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</si>
  <si>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</si>
  <si>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</si>
  <si>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</si>
  <si>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</si>
  <si>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</si>
  <si>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</si>
  <si>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</si>
  <si>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</si>
  <si>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</si>
  <si>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</si>
  <si>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</si>
  <si>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</si>
  <si>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</si>
  <si>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</si>
  <si>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</si>
  <si>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</si>
  <si>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</si>
  <si>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</si>
  <si>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</si>
  <si>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</si>
  <si>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</si>
  <si>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</si>
  <si>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</si>
  <si>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</si>
  <si>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</si>
  <si>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</si>
  <si>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</si>
  <si>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</si>
  <si>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</si>
  <si>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</si>
  <si>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</si>
  <si>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</si>
  <si>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</si>
  <si>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</si>
  <si>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</si>
  <si>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</si>
  <si>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</si>
  <si>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</si>
  <si>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</si>
  <si>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</si>
  <si>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</si>
  <si>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</si>
  <si>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</si>
  <si>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</si>
  <si>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</si>
  <si>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</si>
  <si>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</si>
  <si>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</si>
  <si>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</si>
  <si>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</si>
  <si>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</si>
  <si>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</si>
  <si>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</si>
  <si>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</si>
  <si>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</si>
  <si>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</si>
  <si>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</si>
  <si>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</si>
  <si>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</si>
  <si>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</si>
  <si>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</si>
  <si>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</si>
  <si>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</si>
  <si>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</si>
  <si>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</si>
  <si>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</si>
  <si>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</si>
  <si>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</si>
  <si>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</si>
  <si>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</si>
  <si>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</si>
  <si>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</si>
  <si>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</si>
  <si>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</si>
  <si>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</si>
  <si>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</si>
  <si>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</si>
  <si>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</si>
  <si>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</si>
  <si>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</si>
  <si>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</si>
  <si>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</si>
  <si>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</si>
  <si>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</si>
  <si>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</si>
  <si>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</si>
  <si>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</si>
  <si>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</si>
  <si>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</si>
  <si>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</si>
  <si>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</si>
  <si>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</si>
  <si>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</si>
  <si>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</si>
  <si>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</si>
  <si>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</si>
  <si>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</si>
  <si>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</si>
  <si>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</si>
  <si>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</si>
  <si>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</si>
  <si>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</si>
  <si>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</si>
  <si>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</si>
  <si>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</si>
  <si>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</si>
  <si>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</si>
  <si>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</si>
  <si>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</si>
  <si>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</si>
  <si>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</si>
  <si>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</si>
  <si>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</si>
  <si>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</si>
  <si>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</si>
  <si>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</si>
  <si>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</si>
  <si>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</si>
  <si>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</si>
  <si>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</si>
  <si>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</si>
  <si>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</si>
  <si>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</si>
  <si>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</si>
  <si>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</si>
  <si>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</si>
  <si>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</si>
  <si>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</si>
  <si>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</si>
  <si>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</si>
  <si>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</si>
  <si>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</si>
  <si>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</si>
  <si>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</si>
  <si>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</si>
  <si>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</si>
  <si>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</si>
  <si>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</si>
  <si>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</si>
  <si>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</si>
  <si>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</si>
  <si>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</si>
  <si>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</si>
  <si>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</si>
  <si>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</si>
  <si>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</si>
  <si>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</si>
  <si>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</si>
  <si>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</si>
  <si>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</si>
  <si>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</si>
  <si>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</si>
  <si>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</si>
  <si>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</si>
  <si>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</si>
  <si>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</si>
  <si>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</si>
  <si>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</si>
  <si>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</si>
  <si>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</si>
  <si>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</si>
  <si>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</si>
  <si>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</si>
  <si>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</si>
  <si>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</si>
  <si>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</si>
  <si>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</si>
  <si>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</si>
  <si>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</si>
  <si>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</si>
  <si>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</si>
  <si>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</si>
  <si>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</si>
  <si>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</si>
  <si>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</si>
  <si>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</si>
  <si>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</si>
  <si>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</si>
  <si>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</si>
  <si>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</si>
  <si>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</si>
  <si>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</si>
  <si>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</si>
  <si>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</si>
  <si>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</si>
  <si>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</si>
  <si>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</si>
  <si>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</si>
  <si>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</si>
  <si>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</si>
  <si>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</si>
  <si>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</si>
  <si>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</si>
  <si>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</si>
  <si>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</si>
  <si>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</si>
  <si>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</si>
  <si>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</si>
  <si>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</si>
  <si>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</si>
  <si>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</si>
  <si>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</si>
  <si>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</si>
  <si>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</si>
  <si>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</si>
  <si>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</si>
  <si>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</si>
  <si>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</si>
  <si>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</si>
  <si>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</si>
  <si>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</si>
  <si>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</si>
  <si>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</si>
  <si>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</si>
  <si>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</si>
  <si>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</si>
  <si>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</si>
  <si>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</si>
  <si>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</si>
  <si>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</si>
  <si>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</si>
  <si>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</si>
  <si>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</si>
  <si>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</si>
  <si>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</si>
  <si>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</si>
  <si>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</si>
  <si>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</si>
  <si>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</si>
  <si>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</si>
  <si>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</si>
  <si>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</si>
  <si>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</si>
  <si>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</si>
  <si>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</si>
  <si>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</si>
  <si>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</si>
  <si>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</si>
  <si>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</si>
  <si>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</si>
  <si>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</si>
  <si>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</si>
  <si>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</si>
  <si>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</si>
  <si>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</si>
  <si>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</si>
  <si>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</si>
  <si>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</si>
  <si>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</si>
  <si>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</si>
  <si>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</si>
  <si>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</si>
  <si>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</si>
  <si>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</si>
  <si>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</si>
  <si>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</si>
  <si>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</si>
  <si>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</si>
  <si>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</si>
  <si>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</si>
  <si>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</si>
  <si>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</si>
  <si>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</si>
  <si>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</si>
  <si>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</si>
  <si>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</si>
  <si>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</si>
  <si>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</si>
  <si>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</si>
  <si>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</si>
  <si>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</si>
  <si>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</si>
  <si>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</si>
  <si>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</si>
  <si>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</si>
  <si>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</si>
  <si>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</si>
  <si>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</si>
  <si>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</si>
  <si>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</si>
  <si>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</si>
  <si>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</si>
  <si>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</si>
  <si>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</si>
  <si>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</si>
  <si>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</si>
  <si>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</si>
  <si>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</si>
  <si>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</si>
  <si>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</si>
  <si>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</si>
  <si>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</si>
  <si>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</si>
  <si>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</si>
  <si>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</si>
  <si>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</si>
  <si>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</si>
  <si>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</si>
  <si>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</si>
  <si>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</si>
  <si>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</si>
  <si>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</si>
  <si>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</si>
  <si>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</si>
  <si>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</si>
  <si>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</si>
  <si>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</si>
  <si>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</si>
  <si>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</si>
  <si>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</si>
  <si>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</si>
  <si>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</si>
  <si>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</si>
  <si>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</si>
  <si>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</si>
  <si>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</si>
  <si>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</si>
  <si>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</si>
  <si>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</si>
  <si>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</si>
  <si>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</si>
  <si>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</si>
  <si>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</si>
  <si>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</si>
  <si>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</si>
  <si>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</si>
  <si>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</si>
  <si>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</si>
  <si>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</si>
  <si>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</si>
  <si>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</si>
  <si>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</si>
  <si>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</si>
  <si>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</si>
  <si>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</si>
  <si>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</si>
  <si>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</si>
  <si>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</si>
  <si>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</si>
  <si>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</si>
  <si>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</si>
  <si>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</si>
  <si>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</si>
  <si>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</si>
  <si>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</si>
  <si>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</si>
  <si>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</si>
  <si>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</si>
  <si>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</si>
  <si>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</si>
  <si>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</si>
  <si>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</si>
  <si>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</si>
  <si>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</si>
  <si>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</si>
  <si>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</si>
  <si>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</si>
  <si>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</si>
  <si>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</si>
  <si>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</si>
  <si>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</si>
  <si>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</si>
  <si>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</si>
  <si>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</si>
  <si>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</si>
  <si>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</si>
  <si>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</si>
  <si>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</si>
  <si>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</si>
  <si>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</si>
  <si>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</si>
  <si>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</si>
  <si>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</si>
  <si>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</si>
  <si>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</si>
  <si>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</si>
  <si>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</si>
  <si>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</si>
  <si>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</si>
  <si>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</si>
  <si>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</si>
  <si>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</si>
  <si>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</si>
  <si>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</si>
  <si>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</si>
  <si>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</si>
  <si>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</si>
  <si>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</si>
  <si>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</si>
  <si>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</si>
  <si>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</si>
  <si>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</si>
  <si>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</si>
  <si>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</si>
  <si>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</si>
  <si>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</si>
  <si>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</si>
  <si>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</si>
  <si>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</si>
  <si>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</si>
  <si>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</si>
  <si>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</si>
  <si>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</si>
  <si>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</si>
  <si>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</si>
  <si>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</si>
  <si>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</si>
  <si>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</si>
  <si>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</si>
  <si>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</si>
  <si>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</si>
  <si>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</si>
  <si>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</si>
  <si>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</si>
  <si>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</si>
  <si>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</si>
  <si>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</si>
  <si>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</si>
  <si>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</si>
  <si>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</si>
  <si>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</si>
  <si>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</si>
  <si>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</si>
  <si>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</si>
  <si>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</si>
  <si>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</si>
  <si>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</si>
  <si>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</si>
  <si>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</si>
  <si>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</si>
  <si>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</si>
  <si>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</si>
  <si>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</si>
  <si>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</si>
  <si>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</si>
  <si>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</si>
  <si>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</si>
  <si>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</si>
  <si>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</si>
  <si>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</si>
  <si>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</si>
  <si>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</si>
  <si>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</si>
  <si>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</si>
  <si>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</si>
  <si>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</si>
  <si>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</si>
  <si>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</si>
  <si>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</si>
  <si>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</si>
  <si>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</si>
  <si>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</si>
  <si>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</si>
  <si>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</si>
  <si>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</si>
  <si>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</si>
  <si>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</si>
  <si>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</si>
  <si>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</si>
  <si>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</si>
  <si>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</si>
  <si>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</si>
  <si>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</si>
  <si>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</si>
  <si>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</si>
  <si>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</si>
  <si>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</si>
  <si>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</si>
  <si>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</si>
  <si>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</si>
  <si>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</si>
  <si>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</si>
  <si>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</si>
  <si>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</si>
  <si>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</si>
  <si>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</si>
  <si>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</si>
  <si>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</si>
  <si>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</si>
  <si>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</si>
  <si>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</si>
  <si>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</si>
  <si>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</si>
  <si>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</si>
  <si>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</si>
  <si>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</si>
  <si>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</si>
  <si>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</si>
  <si>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</si>
  <si>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</si>
  <si>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</si>
  <si>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</si>
  <si>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</si>
  <si>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</si>
  <si>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</si>
  <si>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</si>
  <si>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</si>
  <si>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</si>
  <si>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</si>
  <si>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</si>
  <si>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</si>
  <si>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</si>
  <si>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</si>
  <si>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</si>
  <si>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</si>
  <si>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</si>
  <si>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</si>
  <si>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</si>
  <si>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</si>
  <si>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</si>
  <si>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</si>
  <si>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</si>
  <si>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</si>
  <si>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</si>
  <si>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</si>
  <si>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</si>
  <si>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</si>
  <si>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</si>
  <si>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</si>
  <si>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</si>
  <si>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</si>
  <si>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</si>
  <si>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</si>
  <si>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</si>
  <si>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</si>
  <si>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</si>
  <si>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</si>
  <si>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</si>
  <si>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</si>
  <si>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</si>
  <si>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</si>
  <si>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</si>
  <si>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</si>
  <si>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</si>
  <si>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</si>
  <si>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</si>
  <si>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</si>
  <si>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</si>
  <si>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</si>
  <si>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</si>
  <si>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</si>
  <si>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</si>
  <si>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</si>
  <si>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</si>
  <si>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</si>
  <si>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</si>
  <si>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</si>
  <si>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</si>
  <si>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</si>
  <si>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</si>
  <si>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</si>
  <si>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</si>
  <si>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</si>
  <si>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</si>
  <si>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</si>
  <si>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</si>
  <si>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</si>
  <si>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</si>
  <si>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</si>
  <si>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</si>
  <si>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</si>
  <si>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</si>
  <si>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</si>
  <si>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</si>
  <si>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</si>
  <si>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</si>
  <si>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</si>
  <si>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</si>
  <si>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</si>
  <si>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</si>
  <si>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</si>
  <si>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</si>
  <si>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</si>
  <si>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</si>
  <si>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</si>
  <si>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</si>
  <si>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</si>
  <si>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</si>
  <si>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</si>
  <si>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</si>
  <si>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</si>
  <si>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</si>
  <si>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</si>
  <si>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</si>
  <si>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</si>
  <si>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</si>
  <si>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</si>
  <si>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</si>
  <si>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</si>
  <si>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</si>
  <si>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</si>
  <si>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</si>
  <si>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</si>
  <si>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</si>
  <si>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</si>
  <si>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</si>
  <si>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</si>
  <si>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</si>
  <si>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</si>
  <si>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</si>
  <si>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</si>
  <si>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</si>
  <si>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</si>
  <si>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</si>
  <si>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</si>
  <si>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</si>
  <si>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</si>
  <si>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</si>
  <si>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</si>
  <si>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</si>
  <si>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</si>
  <si>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</si>
  <si>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</si>
  <si>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</si>
  <si>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</si>
  <si>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</si>
  <si>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</si>
  <si>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</si>
  <si>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</si>
  <si>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</si>
  <si>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</si>
  <si>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</si>
  <si>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</si>
  <si>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</si>
  <si>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</si>
  <si>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</si>
  <si>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</si>
  <si>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</si>
  <si>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</si>
  <si>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</si>
  <si>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</si>
  <si>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</si>
  <si>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</si>
  <si>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</si>
  <si>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</si>
  <si>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</si>
  <si>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</si>
  <si>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</si>
  <si>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</si>
  <si>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</si>
  <si>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</si>
  <si>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</si>
  <si>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</si>
  <si>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</si>
  <si>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</si>
  <si>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</si>
  <si>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</si>
  <si>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</si>
  <si>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</si>
  <si>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</si>
  <si>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</si>
  <si>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</si>
  <si>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</si>
  <si>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</si>
  <si>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</si>
  <si>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</si>
  <si>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</si>
  <si>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</si>
  <si>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</si>
  <si>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</si>
  <si>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</si>
  <si>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</si>
  <si>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</si>
  <si>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</si>
  <si>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</si>
  <si>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</si>
  <si>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</si>
  <si>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</si>
  <si>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</si>
  <si>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</si>
  <si>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</si>
  <si>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</si>
  <si>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</si>
  <si>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</si>
  <si>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</si>
  <si>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</si>
  <si>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</si>
  <si>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</si>
  <si>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</si>
  <si>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</si>
  <si>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</si>
  <si>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</si>
  <si>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</si>
  <si>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</si>
  <si>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</si>
  <si>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</si>
  <si>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</si>
  <si>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</si>
  <si>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</si>
  <si>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</si>
  <si>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</si>
  <si>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</si>
  <si>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</si>
  <si>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</si>
  <si>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</si>
  <si>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</si>
  <si>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</si>
  <si>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</si>
  <si>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</si>
  <si>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</si>
  <si>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</si>
  <si>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</si>
  <si>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</si>
  <si>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</si>
  <si>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</si>
  <si>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</si>
  <si>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</si>
  <si>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</si>
  <si>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</si>
  <si>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</si>
  <si>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</si>
  <si>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</si>
  <si>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</si>
  <si>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</si>
  <si>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</si>
  <si>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</si>
  <si>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</si>
  <si>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</si>
  <si>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</si>
  <si>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</si>
  <si>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</si>
  <si>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</si>
  <si>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</si>
  <si>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</si>
  <si>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</si>
  <si>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</si>
  <si>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</si>
  <si>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</si>
  <si>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</si>
  <si>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</si>
  <si>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</si>
  <si>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</si>
  <si>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</si>
  <si>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</si>
  <si>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</si>
  <si>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</si>
  <si>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</si>
  <si>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</si>
  <si>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</si>
  <si>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</si>
  <si>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</si>
  <si>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</si>
  <si>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</si>
  <si>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</si>
  <si>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</si>
  <si>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</si>
  <si>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</si>
  <si>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</si>
  <si>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</si>
  <si>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</si>
  <si>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</si>
  <si>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</si>
  <si>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</si>
  <si>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</si>
  <si>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</si>
  <si>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</si>
  <si>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</si>
  <si>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</si>
  <si>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</si>
  <si>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</si>
  <si>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</si>
  <si>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</si>
  <si>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</si>
  <si>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</si>
  <si>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</si>
  <si>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</si>
  <si>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</si>
  <si>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</si>
  <si>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</si>
  <si>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</si>
  <si>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</si>
  <si>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</si>
  <si>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</si>
  <si>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</si>
  <si>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</si>
  <si>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</si>
  <si>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</si>
  <si>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</si>
  <si>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</si>
  <si>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</si>
  <si>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</si>
  <si>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</si>
  <si>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</si>
  <si>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</si>
  <si>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</si>
  <si>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</si>
  <si>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</si>
  <si>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</si>
  <si>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</si>
  <si>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</si>
  <si>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</si>
  <si>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</si>
  <si>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</si>
  <si>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</si>
  <si>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</si>
  <si>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</si>
  <si>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</si>
  <si>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</si>
  <si>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</si>
  <si>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</si>
  <si>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</si>
  <si>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</si>
  <si>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</si>
  <si>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</si>
  <si>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</si>
  <si>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</si>
  <si>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</si>
  <si>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</si>
  <si>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</si>
  <si>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</si>
  <si>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</si>
  <si>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</si>
  <si>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</si>
  <si>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</si>
  <si>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</si>
  <si>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</si>
  <si>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</si>
  <si>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</si>
  <si>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</si>
  <si>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</si>
  <si>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</si>
  <si>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</si>
  <si>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</si>
  <si>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</si>
  <si>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</si>
  <si>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</si>
  <si>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</si>
  <si>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</si>
  <si>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</si>
  <si>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</si>
  <si>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</si>
  <si>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</si>
  <si>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</si>
  <si>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</si>
  <si>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</si>
  <si>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</si>
  <si>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</si>
  <si>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</si>
  <si>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</si>
  <si>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</si>
  <si>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</si>
  <si>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</si>
  <si>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</si>
  <si>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</si>
  <si>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</si>
  <si>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</si>
  <si>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</si>
  <si>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</si>
  <si>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</si>
  <si>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</si>
  <si>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</si>
  <si>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</si>
  <si>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</si>
  <si>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</si>
  <si>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</si>
  <si>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</si>
  <si>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</si>
  <si>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</si>
  <si>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</si>
  <si>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</si>
  <si>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</si>
  <si>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</si>
  <si>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</si>
  <si>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</si>
  <si>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</si>
  <si>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</si>
  <si>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</si>
  <si>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</si>
  <si>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</si>
  <si>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</si>
  <si>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</si>
  <si>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</si>
  <si>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</si>
  <si>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</si>
  <si>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</si>
  <si>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</si>
  <si>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</si>
  <si>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</si>
  <si>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</si>
  <si>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</si>
  <si>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</si>
  <si>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</si>
  <si>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</si>
  <si>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</si>
  <si>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</si>
  <si>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</si>
  <si>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</si>
  <si>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</si>
  <si>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</si>
  <si>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</si>
  <si>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</si>
  <si>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</si>
  <si>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</si>
  <si>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</si>
  <si>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</si>
  <si>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</si>
  <si>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</si>
  <si>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</si>
  <si>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</si>
  <si>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</si>
  <si>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</si>
  <si>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</si>
  <si>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</si>
  <si>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</si>
  <si>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</si>
  <si>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</si>
  <si>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</si>
  <si>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</si>
  <si>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</si>
  <si>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</si>
  <si>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</si>
  <si>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</si>
  <si>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</si>
  <si>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</si>
  <si>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</si>
  <si>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</si>
  <si>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</si>
  <si>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</si>
  <si>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</si>
  <si>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</si>
  <si>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</si>
  <si>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</si>
  <si>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</si>
  <si>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</si>
  <si>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</si>
  <si>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</si>
  <si>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</si>
  <si>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</si>
  <si>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</si>
  <si>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</si>
  <si>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</si>
  <si>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</si>
  <si>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</si>
  <si>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</si>
  <si>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</si>
  <si>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</si>
  <si>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</si>
  <si>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</si>
  <si>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</si>
  <si>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</si>
  <si>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</si>
  <si>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</si>
  <si>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</si>
  <si>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</si>
  <si>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</si>
  <si>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</si>
  <si>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</si>
  <si>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</si>
  <si>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</si>
  <si>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</si>
  <si>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</si>
  <si>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</si>
  <si>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</si>
  <si>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</si>
  <si>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</si>
  <si>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</si>
  <si>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</si>
  <si>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</si>
  <si>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</si>
  <si>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</si>
  <si>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</si>
  <si>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</si>
  <si>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</si>
  <si>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</si>
  <si>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</si>
  <si>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</si>
  <si>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</si>
  <si>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</si>
  <si>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</si>
  <si>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</si>
  <si>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</si>
  <si>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</si>
  <si>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</si>
  <si>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</si>
  <si>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</si>
  <si>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</si>
  <si>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</si>
  <si>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</si>
  <si>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</si>
  <si>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</si>
  <si>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</si>
  <si>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</si>
  <si>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</si>
  <si>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</si>
  <si>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</si>
  <si>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</si>
  <si>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</si>
  <si>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</si>
  <si>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</si>
  <si>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</si>
  <si>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</si>
  <si>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</si>
  <si>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</si>
  <si>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</si>
  <si>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</si>
  <si>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</si>
  <si>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</si>
  <si>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</si>
  <si>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</si>
  <si>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</si>
  <si>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</si>
  <si>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</si>
  <si>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</si>
  <si>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</si>
  <si>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</si>
  <si>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</si>
  <si>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</si>
  <si>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</si>
  <si>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</si>
  <si>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</si>
  <si>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</si>
  <si>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</si>
  <si>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</si>
  <si>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</si>
  <si>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</si>
  <si>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</si>
  <si>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</si>
  <si>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</si>
  <si>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</si>
  <si>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</si>
  <si>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</si>
  <si>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</si>
  <si>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</si>
  <si>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</si>
  <si>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</si>
  <si>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</si>
  <si>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</si>
  <si>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</si>
  <si>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</si>
  <si>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</si>
  <si>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</si>
  <si>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</si>
  <si>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</si>
  <si>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</si>
  <si>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</si>
  <si>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</si>
  <si>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</si>
  <si>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</si>
  <si>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</si>
  <si>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</si>
  <si>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</si>
  <si>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</si>
  <si>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</si>
  <si>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</si>
  <si>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</si>
  <si>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</si>
  <si>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</si>
  <si>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</si>
  <si>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</si>
  <si>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</si>
  <si>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</si>
  <si>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</si>
  <si>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</si>
  <si>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</si>
  <si>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</si>
  <si>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</si>
  <si>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</si>
  <si>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</si>
  <si>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</si>
  <si>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</si>
  <si>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</si>
  <si>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</si>
  <si>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</si>
  <si>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</si>
  <si>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</si>
  <si>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</si>
  <si>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</si>
  <si>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</si>
  <si>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</si>
  <si>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</si>
  <si>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</si>
  <si>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</si>
  <si>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</si>
  <si>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</si>
  <si>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</si>
  <si>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</si>
  <si>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</si>
  <si>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</si>
  <si>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</si>
  <si>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</si>
  <si>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</si>
  <si>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</si>
  <si>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</si>
  <si>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</si>
  <si>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</si>
  <si>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</si>
  <si>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</si>
  <si>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</si>
  <si>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</si>
  <si>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</si>
  <si>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</si>
  <si>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</si>
  <si>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</si>
  <si>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</si>
  <si>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</si>
  <si>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</si>
  <si>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</si>
  <si>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</si>
  <si>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</si>
  <si>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</si>
  <si>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</si>
  <si>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</si>
  <si>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</si>
  <si>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</si>
  <si>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</si>
  <si>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</si>
  <si>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</si>
  <si>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</si>
  <si>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</si>
  <si>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</si>
  <si>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</si>
  <si>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</si>
  <si>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</si>
  <si>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</si>
  <si>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</si>
  <si>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</si>
  <si>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</si>
  <si>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</si>
  <si>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</si>
  <si>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</si>
  <si>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</si>
  <si>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</si>
  <si>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</si>
  <si>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</si>
  <si>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</si>
  <si>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</si>
  <si>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</si>
  <si>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</si>
  <si>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</si>
  <si>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</si>
  <si>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</si>
  <si>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</si>
  <si>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</si>
  <si>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</si>
  <si>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</si>
  <si>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</si>
  <si>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</si>
  <si>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</si>
  <si>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</si>
  <si>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</si>
  <si>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</si>
  <si>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</si>
  <si>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</si>
  <si>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</si>
  <si>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</si>
  <si>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</si>
  <si>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</si>
  <si>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</si>
  <si>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</si>
  <si>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</si>
  <si>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</si>
  <si>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</si>
  <si>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</si>
  <si>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</si>
  <si>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</si>
  <si>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</si>
  <si>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</si>
  <si>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</si>
  <si>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</si>
  <si>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</si>
  <si>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</si>
  <si>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</si>
  <si>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</si>
  <si>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</si>
  <si>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</si>
  <si>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</si>
  <si>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</si>
  <si>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</si>
  <si>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</si>
  <si>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</si>
  <si>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</si>
  <si>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</si>
  <si>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</si>
  <si>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</si>
  <si>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</si>
  <si>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</si>
  <si>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</si>
  <si>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</si>
  <si>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</si>
  <si>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</si>
  <si>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</si>
  <si>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</si>
  <si>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</si>
  <si>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</si>
  <si>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</si>
  <si>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</si>
  <si>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</si>
  <si>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</si>
  <si>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</si>
  <si>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</si>
  <si>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</si>
  <si>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</si>
  <si>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</si>
  <si>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</si>
  <si>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</si>
  <si>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</si>
  <si>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</si>
  <si>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</si>
  <si>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</si>
  <si>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</si>
  <si>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</si>
  <si>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</si>
  <si>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</si>
  <si>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</si>
  <si>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</si>
  <si>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</si>
  <si>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</si>
  <si>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</si>
  <si>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</si>
  <si>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</si>
  <si>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</si>
  <si>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</si>
  <si>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</si>
  <si>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</si>
  <si>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</si>
  <si>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</si>
  <si>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</si>
  <si>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</si>
  <si>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</si>
  <si>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</si>
  <si>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</si>
  <si>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</si>
  <si>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</si>
  <si>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</si>
  <si>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</si>
  <si>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</si>
  <si>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</si>
  <si>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</si>
  <si>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</si>
  <si>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</si>
  <si>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</si>
  <si>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</si>
  <si>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</si>
  <si>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</si>
  <si>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</si>
  <si>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</si>
  <si>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</si>
  <si>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</si>
  <si>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</si>
  <si>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</si>
  <si>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</si>
  <si>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</si>
  <si>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</si>
  <si>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</si>
  <si>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</si>
  <si>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</si>
  <si>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</si>
  <si>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</si>
  <si>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</si>
  <si>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</si>
  <si>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</si>
  <si>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</si>
  <si>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</si>
  <si>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</si>
  <si>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</si>
  <si>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</si>
  <si>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</si>
  <si>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</si>
  <si>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</si>
  <si>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</si>
  <si>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</si>
  <si>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</si>
  <si>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</si>
  <si>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</si>
  <si>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</si>
  <si>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</si>
  <si>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</si>
  <si>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</si>
  <si>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</si>
  <si>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</si>
  <si>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</si>
  <si>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</si>
  <si>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</si>
  <si>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</si>
  <si>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</si>
  <si>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</si>
  <si>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</si>
  <si>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</si>
  <si>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</si>
  <si>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</si>
  <si>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</si>
  <si>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</si>
  <si>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</si>
  <si>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</si>
  <si>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</si>
  <si>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</si>
  <si>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</si>
  <si>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</si>
  <si>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</si>
  <si>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</si>
  <si>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</si>
  <si>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</si>
  <si>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</si>
  <si>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</si>
  <si>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</si>
  <si>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</si>
  <si>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</si>
  <si>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</si>
  <si>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</si>
  <si>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</si>
  <si>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</si>
  <si>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</si>
  <si>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</si>
  <si>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</si>
  <si>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</si>
  <si>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</si>
  <si>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</si>
  <si>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</si>
  <si>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</si>
  <si>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</si>
  <si>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</si>
  <si>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</si>
  <si>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</si>
  <si>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</si>
  <si>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</si>
  <si>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</si>
  <si>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</si>
  <si>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</si>
  <si>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</si>
  <si>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</si>
  <si>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</si>
  <si>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</si>
  <si>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</si>
  <si>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</si>
  <si>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</si>
  <si>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</si>
  <si>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</si>
  <si>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</si>
  <si>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</si>
  <si>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</si>
  <si>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</si>
  <si>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</si>
  <si>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</si>
  <si>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</si>
  <si>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</si>
  <si>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</si>
  <si>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</si>
  <si>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</si>
  <si>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</si>
  <si>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</si>
  <si>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</si>
  <si>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</si>
  <si>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</si>
  <si>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</si>
  <si>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</si>
  <si>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</si>
  <si>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</si>
  <si>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</si>
  <si>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</si>
  <si>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</si>
  <si>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</si>
  <si>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</si>
  <si>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</si>
  <si>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</si>
  <si>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</si>
  <si>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</si>
  <si>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</si>
  <si>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</si>
  <si>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</si>
  <si>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</si>
  <si>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</si>
  <si>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</si>
  <si>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</si>
  <si>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</si>
  <si>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</si>
  <si>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</si>
  <si>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</si>
  <si>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</si>
  <si>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</si>
  <si>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</si>
  <si>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</si>
  <si>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</si>
  <si>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</si>
  <si>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</si>
  <si>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</si>
  <si>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</si>
  <si>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</si>
  <si>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</si>
  <si>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</si>
  <si>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</si>
  <si>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</si>
  <si>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</si>
  <si>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</si>
  <si>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</si>
  <si>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</si>
  <si>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</si>
  <si>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</si>
  <si>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</si>
  <si>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</si>
  <si>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</si>
  <si>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</si>
  <si>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</si>
  <si>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</si>
  <si>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</si>
  <si>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</si>
  <si>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</si>
  <si>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</si>
  <si>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</si>
  <si>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</si>
  <si>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</si>
  <si>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</si>
  <si>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</si>
  <si>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</si>
  <si>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</si>
  <si>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</si>
  <si>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</si>
  <si>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</si>
  <si>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</si>
  <si>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</si>
  <si>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</si>
  <si>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</si>
  <si>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</si>
  <si>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</si>
  <si>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</si>
  <si>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</si>
  <si>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</si>
  <si>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</si>
  <si>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</si>
  <si>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</si>
  <si>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</si>
  <si>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</si>
  <si>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</si>
  <si>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</si>
  <si>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</si>
  <si>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</si>
  <si>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</si>
  <si>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</si>
  <si>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</si>
  <si>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</si>
  <si>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</si>
  <si>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</si>
  <si>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</si>
  <si>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</si>
  <si>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</si>
  <si>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</si>
  <si>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</si>
  <si>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</si>
  <si>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</si>
  <si>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</si>
  <si>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</si>
  <si>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</si>
  <si>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</si>
  <si>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</si>
  <si>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</si>
  <si>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</si>
  <si>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</si>
  <si>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</si>
  <si>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</si>
  <si>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</si>
  <si>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</si>
  <si>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</si>
  <si>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</si>
  <si>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</si>
  <si>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</si>
  <si>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</si>
  <si>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</si>
  <si>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</si>
  <si>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</si>
  <si>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</si>
  <si>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</si>
  <si>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</si>
  <si>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</si>
  <si>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</si>
  <si>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</si>
  <si>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</si>
  <si>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</si>
  <si>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</si>
  <si>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</si>
  <si>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</si>
  <si>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</si>
  <si>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</si>
  <si>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</si>
  <si>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</si>
  <si>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</si>
  <si>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</si>
  <si>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</si>
  <si>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</si>
  <si>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</si>
  <si>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</si>
  <si>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</si>
  <si>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</si>
  <si>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</si>
  <si>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</si>
  <si>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</si>
  <si>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</si>
  <si>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</si>
  <si>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</si>
  <si>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</si>
  <si>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</si>
  <si>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</si>
  <si>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</si>
  <si>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</si>
  <si>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</si>
  <si>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</si>
  <si>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</si>
  <si>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</si>
  <si>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</si>
  <si>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</si>
  <si>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</si>
  <si>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</si>
  <si>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</si>
  <si>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</si>
  <si>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</si>
  <si>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</si>
  <si>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</si>
  <si>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</si>
  <si>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</si>
  <si>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</si>
  <si>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</si>
  <si>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</si>
  <si>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</si>
  <si>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</si>
  <si>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</si>
  <si>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</si>
  <si>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</si>
  <si>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</si>
  <si>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</si>
  <si>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</si>
  <si>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</si>
  <si>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</si>
  <si>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</si>
  <si>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</si>
  <si>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</si>
  <si>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</si>
  <si>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</si>
  <si>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</si>
  <si>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</si>
  <si>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</si>
  <si>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</si>
  <si>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</si>
  <si>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</si>
  <si>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</si>
  <si>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</si>
  <si>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</si>
  <si>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</si>
  <si>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</si>
  <si>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</si>
  <si>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</si>
  <si>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</si>
  <si>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</si>
  <si>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</si>
  <si>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</si>
  <si>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</si>
  <si>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</si>
  <si>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</si>
  <si>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</si>
  <si>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</si>
  <si>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</si>
  <si>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</si>
  <si>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</si>
  <si>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</si>
  <si>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</si>
  <si>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</si>
  <si>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</si>
  <si>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</si>
  <si>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</si>
  <si>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</si>
  <si>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</si>
  <si>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</si>
  <si>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</si>
  <si>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</si>
  <si>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</si>
  <si>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</si>
  <si>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</si>
  <si>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</si>
  <si>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</si>
  <si>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</si>
  <si>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</si>
  <si>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</si>
  <si>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</si>
  <si>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</si>
  <si>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</si>
  <si>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</si>
  <si>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</si>
  <si>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</si>
  <si>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</si>
  <si>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</si>
  <si>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</si>
  <si>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</si>
  <si>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</si>
  <si>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</si>
  <si>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</si>
  <si>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</si>
  <si>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</si>
  <si>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</si>
  <si>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</si>
  <si>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</si>
  <si>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</si>
  <si>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</si>
  <si>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</si>
  <si>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</si>
  <si>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</si>
  <si>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</si>
  <si>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</si>
  <si>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</si>
  <si>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</si>
  <si>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</si>
  <si>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</si>
  <si>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</si>
  <si>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</si>
  <si>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</si>
  <si>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</si>
  <si>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</si>
  <si>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</si>
  <si>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</si>
  <si>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</si>
  <si>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</si>
  <si>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</si>
  <si>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</si>
  <si>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</si>
  <si>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</si>
  <si>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</si>
  <si>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</si>
  <si>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</si>
  <si>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</si>
  <si>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</si>
  <si>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</si>
  <si>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</si>
  <si>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</si>
  <si>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</si>
  <si>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</si>
  <si>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</si>
  <si>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</si>
  <si>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</si>
  <si>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</si>
  <si>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</si>
  <si>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</si>
  <si>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</si>
  <si>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</si>
  <si>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</si>
  <si>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</si>
  <si>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</si>
  <si>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</si>
  <si>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</si>
  <si>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</si>
  <si>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</si>
  <si>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</si>
  <si>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</si>
  <si>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</si>
  <si>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</si>
  <si>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</si>
  <si>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</si>
  <si>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</si>
  <si>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</si>
  <si>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</si>
  <si>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</si>
  <si>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</si>
  <si>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</si>
  <si>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</si>
  <si>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</si>
  <si>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</si>
  <si>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</si>
  <si>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</si>
  <si>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</si>
  <si>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</si>
  <si>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</si>
  <si>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</si>
  <si>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</si>
  <si>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</si>
  <si>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</si>
  <si>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</si>
  <si>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</si>
  <si>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</si>
  <si>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</si>
  <si>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</si>
  <si>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</si>
  <si>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</si>
  <si>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</si>
  <si>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</si>
  <si>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</si>
  <si>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</si>
  <si>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</si>
  <si>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</si>
  <si>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</si>
  <si>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</si>
  <si>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</si>
  <si>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</si>
  <si>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</si>
  <si>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</si>
  <si>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</si>
  <si>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</si>
  <si>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</si>
  <si>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</si>
  <si>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</si>
  <si>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</si>
  <si>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</si>
  <si>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</si>
  <si>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</si>
  <si>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</si>
  <si>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</si>
  <si>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</si>
  <si>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</si>
  <si>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</si>
  <si>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</si>
  <si>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</si>
  <si>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</si>
  <si>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</si>
  <si>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</si>
  <si>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</si>
  <si>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</si>
  <si>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</si>
  <si>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</si>
  <si>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</si>
  <si>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</si>
  <si>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</si>
  <si>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</si>
  <si>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</si>
  <si>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</si>
  <si>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</si>
  <si>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</si>
  <si>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</si>
  <si>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</si>
  <si>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</si>
  <si>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</si>
  <si>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</si>
  <si>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</si>
  <si>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</si>
  <si>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</si>
  <si>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</si>
  <si>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</si>
  <si>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</si>
  <si>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</si>
  <si>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</si>
  <si>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</si>
  <si>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</si>
  <si>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</si>
  <si>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</si>
  <si>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</si>
  <si>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</si>
  <si>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</si>
  <si>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</si>
  <si>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</si>
  <si>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</si>
  <si>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</si>
  <si>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</si>
  <si>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</si>
  <si>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</si>
  <si>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</si>
  <si>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</si>
  <si>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</si>
  <si>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</si>
  <si>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</si>
  <si>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</si>
  <si>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</si>
  <si>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</si>
  <si>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</si>
  <si>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</si>
  <si>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</si>
  <si>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</si>
  <si>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</si>
  <si>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</si>
  <si>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</si>
  <si>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</si>
  <si>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</si>
  <si>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</si>
  <si>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</si>
  <si>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</si>
  <si>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</si>
  <si>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</si>
  <si>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</si>
  <si>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</si>
  <si>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</si>
  <si>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</si>
  <si>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</si>
  <si>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</si>
  <si>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</si>
  <si>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</si>
  <si>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</si>
  <si>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</si>
  <si>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</si>
  <si>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</si>
  <si>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</si>
  <si>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</si>
  <si>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</si>
  <si>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</si>
  <si>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</si>
  <si>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</si>
  <si>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</si>
  <si>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</si>
  <si>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</si>
  <si>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</si>
  <si>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</si>
  <si>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</si>
  <si>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</si>
  <si>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</si>
  <si>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</si>
  <si>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</si>
  <si>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</si>
  <si>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</si>
  <si>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</si>
  <si>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</si>
  <si>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</si>
  <si>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</si>
  <si>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</si>
  <si>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</si>
  <si>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</si>
  <si>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</si>
  <si>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</si>
  <si>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</si>
  <si>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</si>
  <si>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</si>
  <si>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</si>
  <si>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</si>
  <si>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</si>
  <si>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</si>
  <si>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</si>
  <si>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</si>
  <si>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</si>
  <si>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</si>
  <si>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</si>
  <si>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</si>
  <si>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</si>
  <si>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</si>
  <si>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</si>
  <si>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</si>
  <si>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</si>
  <si>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</si>
  <si>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</si>
  <si>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</si>
  <si>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</si>
  <si>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</si>
  <si>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</si>
  <si>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</si>
  <si>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</si>
  <si>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</si>
  <si>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</si>
  <si>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</si>
  <si>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</si>
  <si>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</si>
  <si>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</si>
  <si>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</si>
  <si>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</si>
  <si>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</si>
  <si>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</si>
  <si>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</si>
  <si>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</si>
  <si>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</si>
  <si>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</si>
  <si>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</si>
  <si>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</si>
  <si>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</si>
  <si>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</si>
  <si>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</si>
  <si>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</si>
  <si>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</si>
  <si>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</si>
  <si>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</si>
  <si>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</si>
  <si>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</si>
  <si>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</si>
  <si>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</si>
  <si>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</si>
  <si>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</si>
  <si>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</si>
  <si>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</si>
  <si>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</si>
  <si>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</si>
  <si>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</si>
  <si>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</si>
  <si>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</si>
  <si>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</si>
  <si>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</si>
  <si>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</si>
  <si>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</si>
  <si>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</si>
  <si>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</si>
  <si>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</si>
  <si>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</si>
  <si>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</si>
  <si>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</si>
  <si>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</si>
  <si>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</si>
  <si>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</si>
  <si>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</si>
  <si>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</si>
  <si>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</si>
  <si>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</si>
  <si>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</si>
  <si>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</si>
  <si>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</si>
  <si>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</si>
  <si>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</si>
  <si>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</si>
  <si>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</si>
  <si>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</si>
  <si>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</si>
  <si>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</si>
  <si>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</si>
  <si>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</si>
  <si>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</si>
  <si>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</si>
  <si>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</si>
  <si>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</si>
  <si>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</si>
  <si>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</si>
  <si>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</si>
  <si>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</si>
  <si>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</si>
  <si>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</si>
  <si>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</si>
  <si>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</si>
  <si>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</si>
  <si>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</si>
  <si>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</si>
  <si>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</si>
  <si>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</si>
  <si>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</si>
  <si>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</si>
  <si>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</si>
  <si>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</si>
  <si>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</si>
  <si>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</si>
  <si>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</si>
  <si>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</si>
  <si>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</si>
  <si>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</si>
  <si>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</si>
  <si>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</si>
  <si>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</si>
  <si>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</si>
  <si>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</si>
  <si>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</si>
  <si>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</si>
  <si>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</si>
  <si>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</si>
  <si>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</si>
  <si>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</si>
  <si>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</si>
  <si>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</si>
  <si>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</si>
  <si>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</si>
  <si>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</si>
  <si>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</si>
  <si>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</si>
  <si>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</si>
  <si>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</si>
  <si>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</si>
  <si>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</si>
  <si>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</si>
  <si>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</si>
  <si>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</si>
  <si>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</si>
  <si>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</si>
  <si>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</si>
  <si>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</si>
  <si>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</si>
  <si>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</si>
  <si>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</si>
  <si>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</si>
  <si>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</si>
  <si>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</si>
  <si>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</si>
  <si>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</si>
  <si>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</si>
  <si>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</si>
  <si>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</si>
  <si>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</si>
  <si>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</si>
  <si>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</si>
  <si>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</si>
  <si>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</si>
  <si>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</si>
  <si>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</si>
  <si>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</si>
  <si>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</si>
  <si>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</si>
  <si>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</si>
  <si>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</si>
  <si>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</si>
  <si>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</si>
  <si>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</si>
  <si>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</si>
  <si>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</si>
  <si>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</si>
  <si>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</si>
  <si>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</si>
  <si>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</si>
  <si>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</si>
  <si>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</si>
  <si>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</si>
  <si>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</si>
  <si>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</si>
  <si>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</si>
  <si>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</si>
  <si>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</si>
  <si>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</si>
  <si>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</si>
  <si>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</si>
  <si>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</si>
  <si>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</si>
  <si>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</si>
  <si>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</si>
  <si>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</si>
  <si>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</si>
  <si>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</si>
  <si>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</si>
  <si>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</si>
  <si>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</si>
  <si>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</si>
  <si>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</si>
  <si>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</si>
  <si>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</si>
  <si>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</si>
  <si>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</si>
  <si>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</si>
  <si>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</si>
  <si>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</si>
  <si>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</si>
  <si>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</si>
  <si>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</si>
  <si>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</si>
  <si>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</si>
  <si>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</si>
  <si>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</si>
  <si>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</si>
  <si>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</si>
  <si>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</si>
  <si>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</si>
  <si>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</si>
  <si>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</si>
  <si>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</si>
  <si>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</si>
  <si>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</si>
  <si>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</si>
  <si>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</si>
  <si>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</si>
  <si>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</si>
  <si>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</si>
  <si>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</si>
  <si>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</si>
  <si>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</si>
  <si>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</si>
  <si>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</si>
  <si>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</si>
  <si>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</si>
  <si>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</si>
  <si>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</si>
  <si>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</si>
  <si>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</si>
  <si>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</si>
  <si>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</si>
  <si>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</si>
  <si>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</si>
  <si>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</si>
  <si>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</si>
  <si>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</si>
  <si>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</si>
  <si>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</si>
  <si>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</si>
  <si>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</si>
  <si>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</si>
  <si>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</si>
  <si>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</si>
  <si>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</si>
  <si>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</si>
  <si>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</si>
  <si>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</si>
  <si>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</si>
  <si>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</si>
  <si>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</si>
  <si>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</si>
  <si>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</si>
  <si>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</si>
  <si>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</si>
  <si>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</si>
  <si>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</si>
  <si>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</si>
  <si>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</si>
  <si>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</si>
  <si>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</si>
  <si>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</si>
  <si>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</si>
  <si>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</si>
  <si>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</si>
  <si>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</si>
  <si>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</si>
  <si>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</si>
  <si>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</si>
  <si>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</si>
  <si>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</si>
  <si>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</si>
  <si>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</si>
  <si>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</si>
  <si>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</si>
  <si>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</si>
  <si>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</si>
  <si>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</si>
  <si>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</si>
  <si>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</si>
  <si>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</si>
  <si>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</si>
  <si>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</si>
  <si>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</si>
  <si>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</si>
  <si>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</si>
  <si>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</si>
  <si>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</si>
  <si>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</si>
  <si>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</si>
  <si>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</si>
  <si>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</si>
  <si>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</si>
  <si>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</si>
  <si>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</si>
  <si>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</si>
  <si>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</si>
  <si>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</si>
  <si>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</si>
  <si>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</si>
  <si>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</si>
  <si>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</si>
  <si>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</si>
  <si>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</si>
  <si>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</si>
  <si>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</si>
  <si>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</si>
  <si>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</si>
  <si>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</si>
  <si>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</si>
  <si>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</si>
  <si>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</si>
  <si>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</si>
  <si>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</si>
  <si>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</si>
  <si>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</si>
  <si>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</si>
  <si>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</si>
  <si>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</si>
  <si>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</si>
  <si>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</si>
  <si>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</si>
  <si>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</si>
  <si>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</si>
  <si>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</si>
  <si>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</si>
  <si>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</si>
  <si>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</si>
  <si>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</si>
  <si>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</si>
  <si>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</si>
  <si>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</si>
  <si>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</si>
  <si>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</si>
  <si>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</si>
  <si>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</si>
  <si>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</si>
  <si>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</si>
  <si>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</si>
  <si>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</si>
  <si>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</si>
  <si>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</si>
  <si>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</si>
  <si>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</si>
  <si>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</si>
  <si>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</si>
  <si>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</si>
  <si>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</si>
  <si>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</si>
  <si>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</si>
  <si>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</si>
  <si>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</si>
  <si>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</si>
  <si>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</si>
  <si>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</si>
  <si>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</si>
  <si>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</si>
  <si>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</si>
  <si>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</si>
  <si>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</si>
  <si>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</si>
  <si>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</si>
  <si>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</si>
  <si>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</si>
  <si>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</si>
  <si>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</si>
  <si>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</si>
  <si>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</si>
  <si>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</si>
  <si>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</si>
  <si>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</si>
  <si>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</si>
  <si>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</si>
  <si>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</si>
  <si>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</si>
  <si>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</si>
  <si>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</si>
  <si>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</si>
  <si>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</si>
  <si>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</si>
  <si>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</si>
  <si>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</si>
  <si>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</si>
  <si>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</si>
  <si>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</si>
  <si>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</si>
  <si>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</si>
  <si>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</si>
  <si>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</si>
  <si>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</si>
  <si>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</si>
  <si>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</si>
  <si>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</si>
  <si>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</si>
  <si>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</si>
  <si>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</si>
  <si>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</si>
  <si>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</si>
  <si>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</si>
  <si>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</si>
  <si>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</si>
  <si>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</si>
  <si>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</si>
  <si>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</si>
  <si>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</si>
  <si>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</si>
  <si>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</si>
  <si>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</si>
  <si>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</si>
  <si>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</si>
  <si>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</si>
  <si>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</si>
  <si>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</si>
  <si>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</si>
  <si>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</si>
  <si>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</si>
  <si>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</si>
  <si>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</si>
  <si>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</si>
  <si>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</si>
  <si>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</si>
  <si>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</si>
  <si>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</si>
  <si>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</si>
  <si>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</si>
  <si>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</si>
  <si>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</si>
  <si>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</si>
  <si>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</si>
  <si>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</si>
  <si>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</si>
  <si>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</si>
  <si>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</si>
  <si>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</si>
  <si>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</si>
  <si>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</si>
  <si>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</si>
  <si>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</si>
  <si>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</si>
  <si>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</si>
  <si>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</si>
  <si>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</si>
  <si>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</si>
  <si>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</si>
  <si>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</si>
  <si>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</si>
  <si>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</si>
  <si>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</si>
  <si>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</si>
  <si>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</si>
  <si>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</si>
  <si>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</si>
  <si>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</si>
  <si>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</si>
  <si>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</si>
  <si>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</si>
  <si>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</si>
  <si>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</si>
  <si>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</si>
  <si>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</si>
  <si>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</si>
  <si>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</si>
  <si>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</si>
  <si>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</si>
  <si>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</si>
  <si>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</si>
  <si>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</si>
  <si>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</si>
  <si>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</si>
  <si>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</si>
  <si>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</si>
  <si>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</si>
  <si>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</si>
  <si>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</si>
  <si>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</si>
  <si>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</si>
  <si>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</si>
  <si>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</si>
  <si>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</si>
  <si>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</si>
  <si>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</si>
  <si>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</si>
  <si>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</si>
  <si>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</si>
  <si>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</si>
  <si>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</si>
  <si>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</si>
  <si>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</si>
  <si>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</si>
  <si>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</si>
  <si>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</si>
  <si>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</si>
  <si>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</si>
  <si>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</si>
  <si>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</si>
  <si>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</si>
  <si>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</si>
  <si>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</si>
  <si>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</si>
  <si>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</si>
  <si>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</si>
  <si>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</si>
  <si>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</si>
  <si>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</si>
  <si>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</si>
  <si>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</si>
  <si>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</si>
  <si>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</si>
  <si>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</si>
  <si>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</si>
  <si>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</si>
  <si>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</si>
  <si>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</si>
  <si>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</si>
  <si>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</si>
  <si>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</si>
  <si>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</si>
  <si>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</si>
  <si>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</si>
  <si>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</si>
  <si>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</si>
  <si>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</si>
  <si>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</si>
  <si>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</si>
  <si>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</si>
  <si>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</si>
  <si>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</si>
  <si>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</si>
  <si>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</si>
  <si>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</si>
  <si>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</si>
  <si>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</si>
  <si>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</si>
  <si>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</si>
  <si>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</si>
  <si>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</si>
  <si>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</si>
  <si>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</si>
  <si>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</si>
  <si>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</si>
  <si>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</si>
  <si>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</si>
  <si>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</si>
  <si>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</si>
  <si>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</si>
  <si>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</si>
  <si>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</si>
  <si>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</si>
  <si>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</si>
  <si>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</si>
  <si>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</si>
  <si>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</si>
  <si>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</si>
  <si>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</si>
  <si>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</si>
  <si>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</si>
  <si>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</si>
  <si>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</si>
  <si>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</si>
  <si>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</si>
  <si>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</si>
  <si>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</si>
  <si>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</si>
  <si>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</si>
  <si>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</si>
  <si>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</si>
  <si>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</si>
  <si>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</si>
  <si>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</si>
  <si>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</si>
  <si>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</si>
  <si>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</si>
  <si>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</si>
  <si>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</si>
  <si>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</si>
  <si>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</si>
  <si>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</si>
  <si>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</si>
  <si>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</si>
  <si>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</si>
  <si>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</si>
  <si>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</si>
  <si>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</si>
  <si>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</si>
  <si>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</si>
  <si>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</si>
  <si>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</si>
  <si>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</si>
  <si>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</si>
  <si>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</si>
  <si>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</si>
  <si>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</si>
  <si>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</si>
  <si>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</si>
  <si>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</si>
  <si>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</si>
  <si>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</si>
  <si>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</si>
  <si>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</si>
  <si>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</si>
  <si>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</si>
  <si>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</si>
  <si>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</si>
  <si>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</si>
  <si>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</si>
  <si>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</si>
  <si>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</si>
  <si>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</si>
  <si>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</si>
  <si>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</si>
  <si>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</si>
  <si>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</si>
  <si>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</si>
  <si>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</si>
  <si>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</si>
  <si>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</si>
  <si>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</si>
  <si>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</si>
  <si>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</si>
  <si>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</si>
  <si>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</si>
  <si>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</si>
  <si>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</si>
  <si>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</si>
  <si>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</si>
  <si>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</si>
  <si>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</si>
  <si>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</si>
  <si>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</si>
  <si>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</si>
  <si>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</si>
  <si>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</si>
  <si>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</si>
  <si>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</si>
  <si>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</si>
  <si>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</si>
  <si>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</si>
  <si>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</si>
  <si>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</si>
  <si>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</si>
  <si>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</si>
  <si>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</si>
  <si>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</si>
  <si>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</si>
  <si>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</si>
  <si>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</si>
  <si>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</si>
  <si>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</si>
  <si>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</si>
  <si>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</si>
  <si>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</si>
  <si>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</si>
  <si>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</si>
  <si>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</si>
  <si>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</si>
  <si>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</si>
  <si>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</si>
  <si>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</si>
  <si>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</si>
  <si>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</si>
  <si>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</si>
  <si>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</si>
  <si>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</si>
  <si>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</si>
  <si>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</si>
  <si>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</si>
  <si>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</si>
  <si>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</si>
  <si>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</si>
  <si>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</si>
  <si>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</si>
  <si>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</si>
  <si>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</si>
  <si>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</si>
  <si>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</si>
  <si>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</si>
  <si>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</si>
  <si>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</si>
  <si>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</si>
  <si>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</si>
  <si>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</si>
  <si>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</si>
  <si>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</si>
  <si>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</si>
  <si>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</si>
  <si>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</si>
  <si>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</si>
  <si>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</si>
  <si>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</si>
  <si>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</si>
  <si>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</si>
  <si>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</si>
  <si>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</si>
  <si>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</si>
  <si>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</si>
  <si>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</si>
  <si>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</si>
  <si>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</si>
  <si>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</si>
  <si>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</si>
  <si>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</si>
  <si>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</si>
  <si>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</si>
  <si>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</si>
  <si>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</si>
  <si>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</si>
  <si>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</si>
  <si>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</si>
  <si>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</si>
  <si>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</si>
  <si>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</si>
  <si>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</si>
  <si>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</si>
  <si>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</si>
  <si>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</si>
  <si>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</si>
  <si>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</si>
  <si>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</si>
  <si>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</si>
  <si>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</si>
  <si>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</si>
  <si>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</si>
  <si>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</si>
  <si>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</si>
  <si>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</si>
  <si>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</si>
  <si>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</si>
  <si>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</si>
  <si>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</si>
  <si>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</si>
  <si>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</si>
  <si>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</si>
  <si>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</si>
  <si>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</si>
  <si>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</si>
  <si>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</si>
  <si>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</si>
  <si>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</si>
  <si>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</si>
  <si>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</si>
  <si>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</si>
  <si>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</si>
  <si>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</si>
  <si>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</si>
  <si>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</si>
  <si>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</si>
  <si>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</si>
  <si>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</si>
  <si>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</si>
  <si>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</si>
  <si>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</si>
  <si>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</si>
  <si>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</si>
  <si>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</si>
  <si>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</si>
  <si>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</si>
  <si>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</si>
  <si>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</si>
  <si>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</si>
  <si>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</si>
  <si>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</si>
  <si>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</si>
  <si>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</si>
  <si>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</si>
  <si>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</si>
  <si>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</si>
  <si>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</si>
  <si>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</si>
  <si>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</si>
  <si>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</si>
  <si>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</si>
  <si>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</si>
  <si>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</si>
  <si>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</si>
  <si>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</si>
  <si>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</si>
  <si>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</si>
  <si>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</si>
  <si>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</si>
  <si>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</si>
  <si>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</si>
  <si>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</si>
  <si>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</si>
  <si>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</si>
  <si>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</si>
  <si>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</si>
  <si>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</si>
  <si>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</si>
  <si>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</si>
  <si>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</si>
  <si>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</si>
  <si>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</si>
  <si>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</si>
  <si>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</si>
  <si>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</si>
  <si>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</si>
  <si>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</si>
  <si>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</si>
  <si>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</si>
  <si>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</si>
  <si>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</si>
  <si>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</si>
  <si>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</si>
  <si>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</si>
  <si>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</si>
  <si>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</si>
  <si>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</si>
  <si>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</si>
  <si>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</si>
  <si>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</si>
  <si>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</si>
  <si>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</si>
  <si>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</si>
  <si>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</si>
  <si>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</si>
  <si>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</si>
  <si>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</si>
  <si>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</si>
  <si>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</si>
  <si>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</si>
  <si>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</si>
  <si>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</si>
  <si>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</si>
  <si>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</si>
  <si>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</si>
  <si>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</si>
  <si>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</si>
  <si>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</si>
  <si>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</si>
  <si>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</si>
  <si>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</si>
  <si>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</si>
  <si>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</si>
  <si>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</si>
  <si>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</si>
  <si>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</si>
  <si>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</si>
  <si>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</si>
  <si>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</si>
  <si>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</si>
  <si>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</si>
  <si>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</si>
  <si>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</si>
  <si>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</si>
  <si>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</si>
  <si>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</si>
  <si>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</si>
  <si>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</si>
  <si>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</si>
  <si>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</si>
  <si>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</si>
  <si>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</si>
  <si>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</si>
  <si>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</si>
  <si>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</si>
  <si>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</si>
  <si>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</si>
  <si>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</si>
  <si>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</si>
  <si>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</si>
  <si>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</si>
  <si>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</si>
  <si>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</si>
  <si>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</si>
  <si>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</si>
  <si>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</si>
  <si>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</si>
  <si>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</si>
  <si>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</si>
  <si>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</si>
  <si>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</si>
  <si>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</si>
  <si>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</si>
  <si>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</si>
  <si>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</si>
  <si>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</si>
  <si>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</si>
  <si>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</si>
  <si>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</si>
  <si>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</si>
  <si>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</si>
  <si>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</si>
  <si>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</si>
  <si>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</si>
  <si>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</si>
  <si>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</si>
  <si>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</si>
  <si>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</si>
  <si>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</si>
  <si>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</si>
  <si>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</si>
  <si>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</si>
  <si>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</si>
  <si>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</si>
  <si>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</si>
  <si>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</si>
  <si>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</si>
  <si>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</si>
  <si>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</si>
  <si>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</si>
  <si>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</si>
  <si>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</si>
  <si>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</si>
  <si>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</si>
  <si>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</si>
  <si>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</si>
  <si>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</si>
  <si>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</si>
  <si>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</si>
  <si>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</si>
  <si>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</si>
  <si>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</si>
  <si>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</si>
  <si>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</si>
  <si>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</si>
  <si>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</si>
  <si>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</si>
  <si>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</si>
  <si>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</si>
  <si>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</si>
  <si>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</si>
  <si>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</si>
  <si>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</si>
  <si>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</si>
  <si>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</si>
  <si>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</si>
  <si>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</si>
  <si>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</si>
  <si>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</si>
  <si>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</si>
  <si>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</si>
  <si>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</si>
  <si>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</si>
  <si>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</si>
  <si>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</si>
  <si>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</si>
  <si>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</si>
  <si>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</si>
  <si>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</si>
  <si>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</si>
  <si>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</si>
  <si>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</si>
  <si>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</si>
  <si>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</si>
  <si>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</si>
  <si>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</si>
  <si>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</si>
  <si>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</si>
  <si>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</si>
  <si>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</si>
  <si>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</si>
  <si>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</si>
  <si>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</si>
  <si>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</si>
  <si>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</si>
  <si>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</si>
  <si>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</si>
  <si>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</si>
  <si>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</si>
  <si>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</si>
  <si>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</si>
  <si>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</si>
  <si>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</si>
  <si>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</si>
  <si>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</si>
  <si>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</si>
  <si>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</si>
  <si>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</si>
  <si>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</si>
  <si>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</si>
  <si>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</si>
  <si>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</si>
  <si>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</si>
  <si>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</si>
  <si>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</si>
  <si>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</si>
  <si>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</si>
  <si>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</si>
  <si>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</si>
  <si>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</si>
  <si>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</si>
  <si>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</si>
  <si>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</si>
  <si>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</si>
  <si>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</si>
  <si>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</si>
  <si>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</si>
  <si>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</si>
  <si>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</si>
  <si>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</si>
  <si>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</si>
  <si>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</si>
  <si>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</si>
  <si>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</si>
  <si>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</si>
  <si>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</si>
  <si>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</si>
  <si>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</si>
  <si>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</si>
  <si>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</si>
  <si>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</si>
  <si>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</si>
  <si>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</si>
  <si>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</si>
  <si>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</si>
  <si>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</si>
  <si>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</si>
  <si>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</si>
  <si>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</si>
  <si>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</si>
  <si>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</si>
  <si>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</si>
  <si>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</si>
  <si>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</si>
  <si>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</si>
  <si>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</si>
  <si>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</si>
  <si>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</si>
  <si>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</si>
  <si>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</si>
  <si>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</si>
  <si>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</si>
  <si>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</si>
  <si>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</si>
  <si>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</si>
  <si>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</si>
  <si>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</si>
  <si>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</si>
  <si>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</si>
  <si>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</si>
  <si>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</si>
  <si>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</si>
  <si>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</si>
  <si>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</si>
  <si>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</si>
  <si>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</si>
  <si>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</si>
  <si>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</si>
  <si>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</si>
  <si>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</si>
  <si>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</si>
  <si>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</si>
  <si>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</si>
  <si>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</si>
  <si>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</si>
  <si>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</si>
  <si>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</si>
  <si>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</si>
  <si>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</si>
  <si>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</si>
  <si>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</si>
  <si>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</si>
  <si>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</si>
  <si>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</si>
  <si>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</si>
  <si>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</si>
  <si>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</si>
  <si>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</si>
  <si>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</si>
  <si>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</si>
  <si>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</si>
  <si>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</si>
  <si>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</si>
  <si>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</si>
  <si>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</si>
  <si>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</si>
  <si>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</si>
  <si>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</si>
  <si>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</si>
  <si>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</si>
  <si>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</si>
  <si>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</si>
  <si>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</si>
  <si>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</si>
  <si>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</si>
  <si>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</si>
  <si>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</si>
  <si>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</si>
  <si>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</si>
  <si>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</si>
  <si>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</si>
  <si>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</si>
  <si>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</si>
  <si>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</si>
  <si>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</si>
  <si>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</si>
  <si>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</si>
  <si>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</si>
  <si>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</si>
  <si>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</si>
  <si>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</si>
  <si>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</si>
  <si>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</si>
  <si>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</si>
  <si>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</si>
  <si>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</si>
  <si>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</si>
  <si>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</si>
  <si>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</si>
  <si>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</si>
  <si>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</si>
  <si>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</si>
  <si>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</si>
  <si>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</si>
  <si>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</si>
  <si>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</si>
  <si>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</si>
  <si>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</si>
  <si>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</si>
  <si>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</si>
  <si>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</si>
  <si>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</si>
  <si>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</si>
  <si>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</si>
  <si>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</si>
  <si>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</si>
  <si>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</si>
  <si>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</si>
  <si>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</si>
  <si>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</si>
  <si>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</si>
  <si>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</si>
  <si>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</si>
  <si>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</si>
  <si>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</si>
  <si>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</si>
  <si>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</si>
  <si>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</si>
  <si>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</si>
  <si>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</si>
  <si>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</si>
  <si>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</si>
  <si>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</si>
  <si>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</si>
  <si>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</si>
  <si>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</si>
  <si>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</si>
  <si>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</si>
  <si>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</si>
  <si>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</si>
  <si>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</si>
  <si>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</si>
  <si>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</si>
  <si>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</si>
  <si>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</si>
  <si>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</si>
  <si>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</si>
  <si>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</si>
  <si>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</si>
  <si>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</si>
  <si>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</si>
  <si>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</si>
  <si>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</si>
  <si>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</si>
  <si>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</si>
  <si>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</si>
  <si>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</si>
  <si>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</si>
  <si>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</si>
  <si>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</si>
  <si>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</si>
  <si>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</si>
  <si>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</si>
  <si>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</si>
  <si>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</si>
  <si>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</si>
  <si>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</si>
  <si>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</si>
  <si>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</si>
  <si>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</si>
  <si>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</si>
  <si>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</si>
  <si>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</si>
  <si>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</si>
  <si>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</si>
  <si>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</si>
  <si>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</si>
  <si>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</si>
  <si>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</si>
  <si>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</si>
  <si>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</si>
  <si>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</si>
  <si>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</si>
  <si>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</si>
  <si>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</si>
  <si>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</si>
  <si>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</si>
  <si>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</si>
  <si>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</si>
  <si>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</si>
  <si>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</si>
  <si>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</si>
  <si>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</si>
  <si>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</si>
  <si>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</si>
  <si>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</si>
  <si>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</si>
  <si>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</si>
  <si>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</si>
  <si>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</si>
  <si>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</si>
  <si>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</si>
  <si>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</si>
  <si>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</si>
  <si>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</si>
  <si>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</si>
  <si>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</si>
  <si>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</si>
  <si>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</si>
  <si>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</si>
  <si>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</si>
  <si>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</si>
  <si>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</si>
  <si>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</si>
  <si>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</si>
  <si>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</si>
  <si>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</si>
  <si>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</si>
  <si>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</si>
  <si>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</si>
  <si>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</si>
  <si>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</si>
  <si>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</si>
  <si>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</si>
  <si>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</si>
  <si>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</si>
  <si>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</si>
  <si>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</si>
  <si>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</si>
  <si>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</si>
  <si>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</si>
  <si>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</si>
  <si>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</si>
  <si>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</si>
  <si>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</si>
  <si>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</si>
  <si>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</si>
  <si>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</si>
  <si>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</si>
  <si>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</si>
  <si>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</si>
  <si>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</si>
  <si>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</si>
  <si>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</si>
  <si>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</si>
  <si>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</si>
  <si>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</si>
  <si>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</si>
  <si>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</si>
  <si>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</si>
  <si>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</si>
  <si>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</si>
  <si>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</si>
  <si>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</si>
  <si>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</si>
  <si>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</si>
  <si>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</si>
  <si>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</si>
  <si>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</si>
  <si>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</si>
  <si>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</si>
  <si>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</si>
  <si>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</si>
  <si>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</si>
  <si>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</si>
  <si>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</si>
  <si>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</si>
  <si>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</si>
  <si>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</si>
  <si>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</si>
  <si>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</si>
  <si>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</si>
  <si>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</si>
  <si>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</si>
  <si>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</si>
  <si>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</si>
  <si>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</si>
  <si>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</si>
  <si>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</si>
  <si>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</si>
  <si>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</si>
  <si>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</si>
  <si>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</si>
  <si>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</si>
  <si>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</si>
  <si>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</si>
  <si>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</si>
  <si>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</si>
  <si>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</si>
  <si>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</si>
  <si>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</si>
  <si>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</si>
  <si>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</si>
  <si>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</si>
  <si>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</si>
  <si>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</si>
  <si>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</si>
  <si>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</si>
  <si>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</si>
  <si>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</si>
  <si>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</si>
  <si>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</si>
  <si>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</si>
  <si>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</si>
  <si>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</si>
  <si>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</si>
  <si>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</si>
  <si>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</si>
  <si>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</si>
  <si>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</si>
  <si>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</si>
  <si>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</si>
  <si>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</si>
  <si>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</si>
  <si>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</si>
  <si>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</si>
  <si>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</si>
  <si>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</si>
  <si>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</si>
  <si>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</si>
  <si>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</si>
  <si>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</si>
  <si>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</si>
  <si>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</si>
  <si>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</si>
  <si>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</si>
  <si>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</si>
  <si>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</si>
  <si>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</si>
  <si>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</si>
  <si>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</si>
  <si>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</si>
  <si>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</si>
  <si>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</si>
  <si>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</si>
  <si>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</si>
  <si>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</si>
  <si>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</si>
  <si>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</si>
  <si>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</si>
  <si>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</si>
  <si>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</si>
  <si>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</si>
  <si>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</si>
  <si>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</si>
  <si>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</si>
  <si>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</si>
  <si>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</si>
  <si>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</si>
  <si>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</si>
  <si>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</si>
  <si>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</si>
  <si>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</si>
  <si>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</si>
  <si>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</si>
  <si>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</si>
  <si>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</si>
  <si>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</si>
  <si>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</si>
  <si>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</si>
  <si>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</si>
  <si>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</si>
  <si>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</si>
  <si>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</si>
  <si>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</si>
  <si>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</si>
  <si>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</si>
  <si>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</si>
  <si>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</si>
  <si>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</si>
  <si>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</si>
  <si>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</si>
  <si>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</si>
  <si>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</si>
  <si>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</si>
  <si>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</si>
  <si>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</si>
  <si>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</si>
  <si>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</si>
  <si>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</si>
  <si>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</si>
  <si>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</si>
  <si>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</si>
  <si>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</si>
  <si>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</si>
  <si>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</si>
  <si>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</si>
  <si>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</si>
  <si>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</si>
  <si>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</si>
  <si>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</si>
  <si>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</si>
  <si>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</si>
  <si>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</si>
  <si>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</si>
  <si>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</si>
  <si>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</si>
  <si>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</si>
  <si>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</si>
  <si>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</si>
  <si>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</si>
  <si>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</si>
  <si>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</si>
  <si>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</si>
  <si>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</si>
  <si>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</si>
  <si>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</si>
  <si>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</si>
  <si>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</si>
  <si>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</si>
  <si>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</si>
  <si>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</si>
  <si>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</si>
  <si>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</si>
  <si>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</si>
  <si>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</si>
  <si>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</si>
  <si>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</si>
  <si>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</si>
  <si>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</si>
  <si>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</si>
  <si>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</si>
  <si>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</si>
  <si>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</si>
  <si>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</si>
  <si>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</si>
  <si>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</si>
  <si>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</si>
  <si>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</si>
  <si>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</si>
  <si>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</si>
  <si>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</si>
  <si>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</si>
  <si>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</si>
  <si>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</si>
  <si>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</si>
  <si>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</si>
  <si>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</si>
  <si>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</si>
  <si>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</si>
  <si>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</si>
  <si>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</si>
  <si>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</si>
  <si>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</si>
  <si>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</si>
  <si>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</si>
  <si>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</si>
  <si>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</si>
  <si>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</si>
  <si>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</si>
  <si>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</si>
  <si>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</si>
  <si>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</si>
  <si>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</si>
  <si>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</si>
  <si>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</si>
  <si>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</si>
  <si>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</si>
  <si>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</si>
  <si>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</si>
  <si>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</si>
  <si>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</si>
  <si>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</si>
  <si>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</si>
  <si>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</si>
  <si>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</si>
  <si>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</si>
  <si>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</si>
  <si>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</si>
  <si>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</si>
  <si>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</si>
  <si>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</si>
  <si>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</si>
  <si>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</si>
  <si>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</si>
  <si>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</si>
  <si>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</si>
  <si>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</si>
  <si>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</si>
  <si>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</si>
  <si>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</si>
  <si>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</si>
  <si>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</si>
  <si>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</si>
  <si>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</si>
  <si>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</si>
  <si>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</si>
  <si>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</si>
  <si>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</si>
  <si>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</si>
  <si>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</si>
  <si>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</si>
  <si>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</si>
  <si>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</si>
  <si>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</si>
  <si>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</si>
  <si>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</si>
  <si>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</si>
  <si>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</si>
  <si>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</si>
  <si>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</si>
  <si>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</si>
  <si>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</si>
  <si>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</si>
  <si>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</si>
  <si>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</si>
  <si>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</si>
  <si>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</si>
  <si>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</si>
  <si>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</si>
  <si>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</si>
  <si>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</si>
  <si>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</si>
  <si>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</si>
  <si>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</si>
  <si>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</si>
  <si>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</si>
  <si>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</si>
  <si>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</si>
  <si>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</si>
  <si>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</si>
  <si>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</si>
  <si>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</si>
  <si>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</si>
  <si>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</si>
  <si>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</si>
  <si>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</si>
  <si>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</si>
  <si>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</si>
  <si>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</si>
  <si>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</si>
  <si>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</si>
  <si>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</si>
  <si>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</si>
  <si>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</si>
  <si>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</si>
  <si>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</si>
  <si>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</si>
  <si>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</si>
  <si>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</si>
  <si>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</si>
  <si>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</si>
  <si>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</si>
  <si>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</si>
  <si>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</si>
  <si>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</si>
  <si>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</si>
  <si>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</si>
  <si>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</si>
  <si>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</si>
  <si>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</si>
  <si>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</si>
  <si>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</si>
  <si>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</si>
  <si>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</si>
  <si>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</si>
  <si>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</si>
  <si>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</si>
  <si>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</si>
  <si>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</si>
  <si>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</si>
  <si>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</si>
  <si>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</si>
  <si>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</si>
  <si>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</si>
  <si>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</si>
  <si>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</si>
  <si>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</si>
  <si>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</si>
  <si>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</si>
  <si>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</si>
  <si>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</si>
  <si>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</si>
  <si>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</si>
  <si>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</si>
  <si>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</si>
  <si>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</si>
  <si>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</si>
  <si>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</si>
  <si>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</si>
  <si>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</si>
  <si>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</si>
  <si>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</si>
  <si>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</si>
  <si>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</si>
  <si>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</si>
  <si>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</si>
  <si>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</si>
  <si>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</si>
  <si>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</si>
  <si>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</si>
  <si>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</si>
  <si>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</si>
  <si>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</si>
  <si>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</si>
  <si>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</si>
  <si>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</si>
  <si>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</si>
  <si>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</si>
  <si>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</si>
  <si>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</si>
  <si>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</si>
  <si>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</si>
  <si>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</si>
  <si>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</si>
  <si>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</si>
  <si>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</si>
  <si>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</si>
  <si>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</si>
  <si>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</si>
  <si>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</si>
  <si>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</si>
  <si>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</si>
  <si>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</si>
  <si>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</si>
  <si>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</si>
  <si>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</si>
  <si>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</si>
  <si>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</si>
  <si>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</si>
  <si>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</si>
  <si>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</si>
  <si>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</si>
  <si>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</si>
  <si>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</si>
  <si>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</si>
  <si>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</si>
  <si>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</si>
  <si>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</si>
  <si>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</si>
  <si>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</si>
  <si>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</si>
  <si>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</si>
  <si>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</si>
  <si>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</si>
  <si>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</si>
  <si>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</si>
  <si>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</si>
  <si>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</si>
  <si>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</si>
  <si>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</si>
  <si>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</si>
  <si>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</si>
  <si>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</si>
  <si>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</si>
  <si>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</si>
  <si>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</si>
  <si>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</si>
  <si>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</si>
  <si>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</si>
  <si>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</si>
  <si>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</si>
  <si>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</si>
  <si>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</si>
  <si>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</si>
  <si>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</si>
  <si>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</si>
  <si>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</si>
  <si>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</si>
  <si>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</si>
  <si>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</si>
  <si>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</si>
  <si>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</si>
  <si>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</si>
  <si>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</si>
  <si>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</si>
  <si>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</si>
  <si>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</si>
  <si>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</si>
  <si>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</si>
  <si>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</si>
  <si>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</si>
  <si>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</si>
  <si>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</si>
  <si>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</si>
  <si>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</si>
  <si>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</si>
  <si>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</si>
  <si>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</si>
  <si>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</si>
  <si>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</si>
  <si>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</si>
  <si>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</si>
  <si>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</si>
  <si>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</si>
  <si>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</si>
  <si>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</si>
  <si>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</si>
  <si>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</si>
  <si>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</si>
  <si>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</si>
  <si>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</si>
  <si>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</si>
  <si>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</si>
  <si>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</si>
  <si>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</si>
  <si>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</si>
  <si>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</si>
  <si>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</si>
  <si>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</si>
  <si>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</si>
  <si>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</si>
  <si>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</si>
  <si>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</si>
  <si>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</si>
  <si>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</si>
  <si>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</si>
  <si>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</si>
  <si>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</si>
  <si>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</si>
  <si>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</si>
  <si>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</si>
  <si>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</si>
  <si>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</si>
  <si>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</si>
  <si>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</si>
  <si>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</si>
  <si>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</si>
  <si>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</si>
  <si>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</si>
  <si>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</si>
  <si>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</si>
  <si>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</si>
  <si>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</si>
  <si>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</si>
  <si>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</si>
  <si>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</si>
  <si>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</si>
  <si>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</si>
  <si>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</si>
  <si>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</si>
  <si>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</si>
  <si>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</si>
  <si>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</si>
  <si>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</si>
  <si>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</si>
  <si>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</si>
  <si>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</si>
  <si>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</si>
  <si>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</si>
  <si>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</si>
  <si>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</si>
  <si>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</si>
  <si>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</si>
  <si>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</si>
  <si>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</si>
  <si>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</si>
  <si>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</si>
  <si>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</si>
  <si>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</si>
  <si>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</si>
  <si>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</si>
  <si>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</si>
  <si>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</si>
  <si>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</si>
  <si>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</si>
  <si>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</si>
  <si>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</si>
  <si>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</si>
  <si>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</si>
  <si>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</si>
  <si>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</si>
  <si>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</si>
  <si>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</si>
  <si>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</si>
  <si>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</si>
  <si>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</si>
  <si>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</si>
  <si>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</si>
  <si>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</si>
  <si>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</si>
  <si>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</si>
  <si>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</si>
  <si>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</si>
  <si>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</si>
  <si>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</si>
  <si>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</si>
  <si>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</si>
  <si>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</si>
  <si>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</si>
  <si>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</si>
  <si>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</si>
  <si>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</si>
  <si>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</si>
  <si>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</si>
  <si>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</si>
  <si>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</si>
  <si>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</si>
  <si>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</si>
  <si>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</si>
  <si>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</si>
  <si>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</si>
  <si>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</si>
  <si>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</si>
  <si>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</si>
  <si>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</si>
  <si>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</si>
  <si>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</si>
  <si>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</si>
  <si>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</si>
  <si>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</si>
  <si>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</si>
  <si>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</si>
  <si>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</si>
  <si>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</si>
  <si>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</si>
  <si>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</si>
  <si>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</si>
  <si>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</si>
  <si>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</si>
  <si>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</si>
  <si>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</si>
  <si>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</si>
  <si>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</si>
  <si>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</si>
  <si>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</si>
  <si>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</si>
  <si>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</si>
  <si>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</si>
  <si>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</si>
  <si>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</si>
  <si>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</si>
  <si>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</si>
  <si>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</si>
  <si>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</si>
  <si>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</si>
  <si>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</si>
  <si>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</si>
  <si>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</si>
  <si>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</si>
  <si>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</si>
  <si>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</si>
  <si>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</si>
  <si>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</si>
  <si>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</si>
  <si>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</si>
  <si>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</si>
  <si>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</si>
  <si>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</si>
  <si>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</si>
  <si>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</si>
  <si>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</si>
  <si>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</si>
  <si>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</si>
  <si>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</si>
  <si>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</si>
  <si>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</si>
  <si>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</si>
  <si>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</si>
  <si>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</si>
  <si>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</si>
  <si>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</si>
  <si>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</si>
  <si>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</si>
  <si>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</si>
  <si>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</si>
  <si>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</si>
  <si>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</si>
  <si>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</si>
  <si>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</si>
  <si>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</si>
  <si>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</si>
  <si>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</si>
  <si>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</si>
  <si>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</si>
  <si>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</si>
  <si>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</si>
  <si>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</si>
  <si>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</si>
  <si>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</si>
  <si>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</si>
  <si>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</si>
  <si>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</si>
  <si>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</si>
  <si>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</si>
  <si>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</si>
  <si>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</si>
  <si>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</si>
  <si>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</si>
  <si>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</si>
  <si>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</si>
  <si>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</si>
  <si>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</si>
  <si>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</si>
  <si>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</si>
  <si>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</si>
  <si>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</si>
  <si>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</si>
  <si>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</si>
  <si>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</si>
  <si>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</si>
  <si>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</si>
  <si>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</si>
  <si>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</si>
  <si>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</si>
  <si>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</si>
  <si>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</si>
  <si>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</si>
  <si>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</si>
  <si>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</si>
  <si>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</si>
  <si>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</si>
  <si>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</si>
  <si>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</si>
  <si>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</si>
  <si>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</si>
  <si>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</si>
  <si>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</si>
  <si>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</si>
  <si>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</si>
  <si>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</si>
  <si>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</si>
  <si>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</si>
  <si>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</si>
  <si>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</si>
  <si>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</si>
  <si>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</si>
  <si>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</si>
  <si>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</si>
  <si>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</si>
  <si>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</si>
  <si>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</si>
  <si>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</si>
  <si>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</si>
  <si>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</si>
  <si>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</si>
  <si>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</si>
  <si>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</si>
  <si>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</si>
  <si>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</si>
  <si>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</si>
  <si>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</si>
  <si>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</si>
  <si>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</si>
  <si>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</si>
  <si>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</si>
  <si>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</si>
  <si>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</si>
  <si>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</si>
  <si>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</si>
  <si>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</si>
  <si>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</si>
  <si>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</si>
  <si>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</si>
  <si>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</si>
  <si>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</si>
  <si>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</si>
  <si>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</si>
  <si>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</si>
  <si>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</si>
  <si>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</si>
  <si>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</si>
  <si>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</si>
  <si>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</si>
  <si>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</si>
  <si>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</si>
  <si>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</si>
  <si>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</si>
  <si>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</si>
  <si>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</si>
  <si>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</si>
  <si>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</si>
  <si>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</si>
  <si>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</si>
  <si>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</si>
  <si>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</si>
  <si>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</si>
  <si>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</si>
  <si>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</si>
  <si>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</si>
  <si>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</si>
  <si>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</si>
  <si>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</si>
  <si>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</si>
  <si>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</si>
  <si>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</si>
  <si>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</si>
  <si>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</si>
  <si>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</si>
  <si>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</si>
  <si>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</si>
  <si>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</si>
  <si>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</si>
  <si>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</si>
  <si>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</si>
  <si>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</si>
  <si>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</si>
  <si>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</si>
  <si>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</si>
  <si>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</si>
  <si>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</si>
  <si>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</si>
  <si>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</si>
  <si>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</si>
  <si>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</si>
  <si>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</si>
  <si>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</si>
  <si>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</si>
  <si>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</si>
  <si>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</si>
  <si>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</si>
  <si>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</si>
  <si>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</si>
  <si>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</si>
  <si>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</si>
  <si>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</si>
  <si>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</si>
  <si>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</si>
  <si>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</si>
  <si>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</si>
  <si>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</si>
  <si>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</si>
  <si>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</si>
  <si>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</si>
  <si>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</si>
  <si>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</si>
  <si>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</si>
  <si>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</si>
  <si>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</si>
  <si>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</si>
  <si>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</si>
  <si>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</si>
  <si>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</si>
  <si>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</si>
  <si>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</si>
  <si>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</si>
  <si>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</si>
  <si>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</si>
  <si>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</si>
  <si>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</si>
  <si>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</si>
  <si>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</si>
  <si>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</si>
  <si>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</si>
  <si>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</si>
  <si>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</si>
  <si>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</si>
  <si>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</si>
  <si>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</si>
  <si>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</si>
  <si>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</si>
  <si>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</si>
  <si>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</si>
  <si>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</si>
  <si>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</si>
  <si>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</si>
  <si>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</si>
  <si>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</si>
  <si>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</si>
  <si>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</si>
  <si>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</si>
  <si>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</si>
  <si>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</si>
  <si>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</si>
  <si>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</si>
  <si>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</si>
  <si>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</si>
  <si>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</si>
  <si>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</si>
  <si>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</si>
  <si>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</si>
  <si>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</si>
  <si>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</si>
  <si>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</si>
  <si>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</si>
  <si>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</si>
  <si>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</si>
  <si>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</si>
  <si>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</si>
  <si>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</si>
  <si>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</si>
  <si>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</si>
  <si>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</si>
  <si>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</si>
  <si>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</si>
  <si>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</si>
  <si>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</si>
  <si>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</si>
  <si>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</si>
  <si>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</si>
  <si>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</si>
  <si>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</si>
  <si>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</si>
  <si>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</si>
  <si>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</si>
  <si>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</si>
  <si>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</si>
  <si>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</si>
  <si>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</si>
  <si>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</si>
  <si>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</si>
  <si>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</si>
  <si>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</si>
  <si>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</si>
  <si>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</si>
  <si>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</si>
  <si>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</si>
  <si>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</si>
  <si>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</si>
  <si>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</si>
  <si>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</si>
  <si>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</si>
  <si>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</si>
  <si>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</si>
  <si>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</si>
  <si>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</si>
  <si>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</si>
  <si>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</si>
  <si>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</si>
  <si>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</si>
  <si>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</si>
  <si>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</si>
  <si>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</si>
  <si>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</si>
  <si>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</si>
  <si>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</si>
  <si>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</si>
  <si>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</si>
  <si>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</si>
  <si>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</si>
  <si>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</si>
  <si>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</si>
  <si>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</si>
  <si>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</si>
  <si>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</si>
  <si>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</si>
  <si>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</si>
  <si>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</si>
  <si>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</si>
  <si>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</si>
  <si>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</si>
  <si>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</si>
  <si>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</si>
  <si>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</si>
  <si>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</si>
  <si>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</si>
  <si>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</si>
  <si>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</si>
  <si>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</si>
  <si>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</si>
  <si>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</si>
  <si>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</si>
  <si>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</si>
  <si>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</si>
  <si>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</si>
  <si>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</si>
  <si>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</si>
  <si>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</si>
  <si>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</si>
  <si>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</si>
  <si>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</si>
  <si>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</si>
  <si>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</si>
  <si>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</si>
  <si>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</si>
  <si>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</si>
  <si>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</si>
  <si>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</si>
  <si>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</si>
  <si>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</si>
  <si>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</si>
  <si>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</si>
  <si>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</si>
  <si>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</si>
  <si>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</si>
  <si>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</si>
  <si>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</si>
  <si>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</si>
  <si>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</si>
  <si>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</si>
  <si>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</si>
  <si>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</si>
  <si>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</si>
  <si>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</si>
  <si>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</si>
  <si>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</si>
  <si>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</si>
  <si>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</si>
  <si>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</si>
  <si>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</si>
  <si>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</si>
  <si>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</si>
  <si>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</si>
  <si>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</si>
  <si>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</si>
  <si>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</si>
  <si>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</si>
  <si>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</si>
  <si>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</si>
  <si>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</si>
  <si>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</si>
  <si>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</si>
  <si>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</si>
  <si>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</si>
  <si>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</si>
  <si>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</si>
  <si>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</si>
  <si>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</si>
  <si>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</si>
  <si>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</si>
  <si>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</si>
  <si>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</si>
  <si>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</si>
  <si>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</si>
  <si>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</si>
  <si>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</si>
  <si>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</si>
  <si>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</si>
  <si>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</si>
  <si>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</si>
  <si>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</si>
  <si>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</si>
  <si>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</si>
  <si>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</si>
  <si>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</si>
  <si>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</si>
  <si>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</si>
  <si>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</si>
  <si>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</si>
  <si>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</si>
  <si>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</si>
  <si>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</si>
  <si>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</si>
  <si>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</si>
  <si>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</si>
  <si>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</si>
  <si>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</si>
  <si>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</si>
  <si>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</si>
  <si>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</si>
  <si>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</si>
  <si>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</si>
  <si>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</si>
  <si>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</si>
  <si>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</si>
  <si>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</si>
  <si>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</si>
  <si>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</si>
  <si>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</si>
  <si>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</si>
  <si>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</si>
  <si>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</si>
  <si>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</si>
  <si>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</si>
  <si>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</si>
  <si>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</si>
  <si>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</si>
  <si>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</si>
  <si>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</si>
  <si>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</si>
  <si>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</si>
  <si>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</si>
  <si>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</si>
  <si>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</si>
  <si>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</si>
  <si>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</si>
  <si>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</si>
  <si>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</si>
  <si>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</si>
  <si>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</si>
  <si>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</si>
  <si>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</si>
  <si>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</si>
  <si>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</si>
  <si>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</si>
  <si>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</si>
  <si>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</si>
  <si>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</si>
  <si>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</si>
  <si>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</si>
  <si>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</si>
  <si>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</si>
  <si>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</si>
  <si>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</si>
  <si>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</si>
  <si>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</si>
  <si>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</si>
  <si>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</si>
  <si>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</si>
  <si>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</si>
  <si>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</si>
  <si>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</si>
  <si>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</si>
  <si>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</si>
  <si>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</si>
  <si>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</si>
  <si>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</si>
  <si>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</si>
  <si>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</si>
  <si>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</si>
  <si>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</si>
  <si>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</si>
  <si>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</si>
  <si>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</si>
  <si>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</si>
  <si>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</si>
  <si>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</si>
  <si>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</si>
  <si>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</si>
  <si>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</si>
  <si>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</si>
  <si>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</si>
  <si>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</si>
  <si>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</si>
  <si>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</si>
  <si>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</si>
  <si>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</si>
  <si>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</si>
  <si>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</si>
  <si>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</si>
  <si>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</si>
  <si>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</si>
  <si>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</si>
  <si>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</si>
  <si>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</si>
  <si>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</si>
  <si>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</si>
  <si>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</si>
  <si>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</si>
  <si>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</si>
  <si>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</si>
  <si>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</si>
  <si>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</si>
  <si>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</si>
  <si>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</si>
  <si>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</si>
  <si>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</si>
  <si>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</si>
  <si>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</si>
  <si>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</si>
  <si>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</si>
  <si>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</si>
  <si>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</si>
  <si>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</si>
  <si>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</si>
  <si>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</si>
  <si>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</si>
  <si>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</si>
  <si>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</si>
  <si>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</si>
  <si>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</si>
  <si>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</si>
  <si>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</si>
  <si>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</si>
  <si>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</si>
  <si>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</si>
  <si>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</si>
  <si>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</si>
  <si>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</si>
  <si>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</si>
  <si>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</si>
  <si>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</si>
  <si>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</si>
  <si>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</si>
  <si>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</si>
  <si>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</si>
  <si>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</si>
  <si>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</si>
  <si>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</si>
  <si>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</si>
  <si>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</si>
  <si>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</si>
  <si>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</si>
  <si>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</si>
  <si>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</si>
  <si>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</si>
  <si>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</si>
  <si>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</si>
  <si>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</si>
  <si>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</si>
  <si>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</si>
  <si>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</si>
  <si>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</si>
  <si>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</si>
  <si>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</si>
  <si>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</si>
  <si>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</si>
  <si>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</si>
  <si>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</si>
  <si>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</si>
  <si>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</si>
  <si>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</si>
  <si>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</si>
  <si>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</si>
  <si>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</si>
  <si>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</si>
  <si>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</si>
  <si>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</si>
  <si>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</si>
  <si>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</si>
  <si>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</si>
  <si>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</si>
  <si>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</si>
  <si>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</si>
  <si>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</si>
  <si>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</si>
  <si>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</si>
  <si>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</si>
  <si>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</si>
  <si>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</si>
  <si>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</si>
  <si>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</si>
  <si>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</si>
  <si>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</si>
  <si>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</si>
  <si>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</si>
  <si>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</si>
  <si>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</si>
  <si>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</si>
  <si>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</si>
  <si>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</si>
  <si>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</si>
  <si>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</si>
  <si>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</si>
  <si>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</si>
  <si>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</si>
  <si>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</si>
  <si>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</si>
  <si>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</si>
  <si>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</si>
  <si>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</si>
  <si>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</si>
  <si>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</si>
  <si>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</si>
  <si>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</si>
  <si>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</si>
  <si>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</si>
  <si>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</si>
  <si>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</si>
  <si>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</si>
  <si>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</si>
  <si>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</si>
  <si>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</si>
  <si>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</si>
  <si>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</si>
  <si>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</si>
  <si>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</si>
  <si>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</si>
  <si>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</si>
  <si>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</si>
  <si>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</si>
  <si>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</si>
  <si>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</si>
  <si>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</si>
  <si>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</si>
  <si>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</si>
  <si>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</si>
  <si>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</si>
  <si>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</si>
  <si>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</si>
  <si>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</si>
  <si>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</si>
  <si>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</si>
  <si>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</si>
  <si>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</si>
  <si>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</si>
  <si>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</si>
  <si>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</si>
  <si>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</si>
  <si>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</si>
  <si>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</si>
  <si>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</si>
  <si>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</si>
  <si>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</si>
  <si>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</si>
  <si>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</si>
  <si>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</si>
  <si>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</si>
  <si>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</si>
  <si>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</si>
  <si>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</si>
  <si>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</si>
  <si>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</si>
  <si>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</si>
  <si>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</si>
  <si>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</si>
  <si>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</si>
  <si>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</si>
  <si>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</si>
  <si>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</si>
  <si>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</si>
  <si>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</si>
  <si>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</si>
  <si>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</si>
  <si>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</si>
  <si>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</si>
  <si>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</si>
  <si>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</si>
  <si>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</si>
  <si>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</si>
  <si>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</si>
  <si>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</si>
  <si>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</si>
  <si>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</si>
  <si>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</si>
  <si>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</si>
  <si>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</si>
  <si>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</si>
  <si>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</si>
  <si>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</si>
  <si>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</si>
  <si>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</si>
  <si>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</si>
  <si>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</si>
  <si>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</si>
  <si>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</si>
  <si>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</si>
  <si>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</si>
  <si>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</si>
  <si>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</si>
  <si>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</si>
  <si>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</si>
  <si>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</si>
  <si>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</si>
  <si>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</si>
  <si>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</si>
  <si>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</si>
  <si>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</si>
  <si>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</si>
  <si>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</si>
  <si>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</si>
  <si>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</si>
  <si>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</si>
  <si>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</si>
  <si>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</si>
  <si>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</si>
  <si>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</si>
  <si>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</si>
  <si>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</si>
  <si>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</si>
  <si>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</si>
  <si>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</si>
  <si>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</si>
  <si>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</si>
  <si>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</si>
  <si>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</si>
  <si>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</si>
  <si>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</si>
  <si>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</si>
  <si>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</si>
  <si>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</si>
  <si>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</si>
  <si>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</si>
  <si>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</si>
  <si>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</si>
  <si>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</si>
  <si>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</si>
  <si>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</si>
  <si>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</si>
  <si>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</si>
  <si>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</si>
  <si>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</si>
  <si>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</si>
  <si>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</si>
  <si>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</si>
  <si>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</si>
  <si>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</si>
  <si>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</si>
  <si>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</si>
  <si>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</si>
  <si>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</si>
  <si>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</si>
  <si>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</si>
  <si>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</si>
  <si>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</si>
  <si>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</si>
  <si>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</si>
  <si>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</si>
  <si>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</si>
  <si>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</si>
  <si>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</si>
  <si>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</si>
  <si>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</si>
  <si>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</si>
  <si>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</si>
  <si>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</si>
  <si>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</si>
  <si>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</si>
  <si>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</si>
  <si>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</si>
  <si>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</si>
  <si>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</si>
  <si>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</si>
  <si>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</si>
  <si>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</si>
  <si>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</si>
  <si>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</si>
  <si>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</si>
  <si>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</si>
  <si>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</si>
  <si>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</si>
  <si>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</si>
  <si>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</si>
  <si>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</si>
  <si>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</si>
  <si>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</si>
  <si>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</si>
  <si>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</si>
  <si>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</si>
  <si>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</si>
  <si>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</si>
  <si>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</si>
  <si>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</si>
  <si>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</si>
  <si>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</si>
  <si>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</si>
  <si>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</si>
  <si>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</si>
  <si>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</si>
  <si>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</si>
  <si>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</si>
  <si>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</si>
  <si>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</si>
  <si>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</si>
  <si>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</si>
  <si>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</si>
  <si>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</si>
  <si>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</si>
  <si>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</si>
  <si>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</si>
  <si>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</si>
  <si>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</si>
  <si>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</si>
  <si>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</si>
  <si>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</si>
  <si>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</si>
  <si>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</si>
  <si>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</si>
  <si>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</si>
  <si>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</si>
  <si>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</si>
  <si>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</si>
  <si>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</si>
  <si>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</si>
  <si>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</si>
  <si>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</si>
  <si>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</si>
  <si>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</si>
  <si>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</si>
  <si>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</si>
  <si>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</si>
  <si>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</si>
  <si>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</si>
  <si>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</si>
  <si>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</si>
  <si>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</si>
  <si>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</si>
  <si>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</si>
  <si>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</si>
  <si>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</si>
  <si>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</si>
  <si>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</si>
  <si>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</si>
  <si>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</si>
  <si>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</si>
  <si>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</si>
  <si>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</si>
  <si>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</si>
  <si>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</si>
  <si>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</si>
  <si>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</si>
  <si>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</si>
  <si>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</si>
  <si>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</si>
  <si>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</si>
  <si>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</si>
  <si>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</si>
  <si>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</si>
  <si>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</si>
  <si>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</si>
  <si>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</si>
  <si>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</si>
  <si>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</si>
  <si>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</si>
  <si>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</si>
  <si>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</si>
  <si>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</si>
  <si>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</si>
  <si>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</si>
  <si>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</si>
  <si>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</si>
  <si>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</si>
  <si>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</si>
  <si>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</si>
  <si>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</si>
  <si>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</si>
  <si>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</si>
  <si>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</si>
  <si>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</si>
  <si>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</si>
  <si>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</si>
  <si>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</si>
  <si>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</si>
  <si>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</si>
  <si>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</si>
  <si>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</si>
  <si>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</si>
  <si>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</si>
  <si>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</si>
  <si>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</si>
  <si>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</si>
  <si>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</si>
  <si>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</si>
  <si>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</si>
  <si>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</si>
  <si>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</si>
  <si>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</si>
  <si>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</si>
  <si>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</si>
  <si>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</si>
  <si>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</si>
  <si>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</si>
  <si>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</si>
  <si>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</si>
  <si>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</si>
  <si>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</si>
  <si>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</si>
  <si>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</si>
  <si>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</si>
  <si>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</si>
  <si>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</si>
  <si>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</si>
  <si>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</si>
  <si>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</si>
  <si>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</si>
  <si>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</si>
  <si>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</si>
  <si>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</si>
  <si>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</si>
  <si>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</si>
  <si>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</si>
  <si>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</si>
  <si>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</si>
  <si>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</si>
  <si>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</si>
  <si>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</si>
  <si>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</si>
  <si>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</si>
  <si>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</si>
  <si>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</si>
  <si>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</si>
  <si>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</si>
  <si>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</si>
  <si>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</si>
  <si>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</si>
  <si>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</si>
  <si>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</si>
  <si>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</si>
  <si>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</si>
  <si>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</si>
  <si>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</si>
  <si>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</si>
  <si>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</si>
  <si>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</si>
  <si>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</si>
  <si>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</si>
  <si>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</si>
  <si>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</si>
  <si>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</si>
  <si>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</si>
  <si>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</si>
  <si>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</si>
  <si>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</si>
  <si>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</si>
  <si>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</si>
  <si>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</si>
  <si>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</si>
  <si>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</si>
  <si>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</si>
  <si>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</si>
  <si>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</si>
  <si>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</si>
  <si>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</si>
  <si>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</si>
  <si>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</si>
  <si>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</si>
  <si>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</si>
  <si>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</si>
  <si>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</si>
  <si>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</si>
  <si>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</si>
  <si>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</si>
  <si>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</si>
  <si>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</si>
  <si>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</si>
  <si>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</si>
  <si>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</si>
  <si>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</si>
  <si>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</si>
  <si>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</si>
  <si>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</si>
  <si>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</si>
  <si>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</si>
  <si>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</si>
  <si>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</si>
  <si>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</si>
  <si>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</si>
  <si>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</si>
  <si>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</si>
  <si>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</si>
  <si>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</si>
  <si>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</si>
  <si>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</si>
  <si>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</si>
  <si>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</si>
  <si>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</si>
  <si>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</si>
  <si>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</si>
  <si>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</si>
  <si>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</si>
  <si>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</si>
  <si>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</si>
  <si>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</si>
  <si>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</si>
  <si>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</si>
  <si>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</si>
  <si>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</si>
  <si>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</si>
  <si>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</si>
  <si>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</si>
  <si>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</si>
  <si>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</si>
  <si>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</si>
  <si>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</si>
  <si>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</si>
  <si>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</si>
  <si>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</si>
  <si>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</si>
  <si>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</si>
  <si>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</si>
  <si>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</si>
  <si>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</si>
  <si>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</si>
  <si>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</si>
  <si>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</si>
  <si>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</si>
  <si>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</si>
  <si>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</si>
  <si>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</si>
  <si>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</si>
  <si>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</si>
  <si>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</si>
  <si>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</si>
  <si>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</si>
  <si>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</si>
  <si>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</si>
  <si>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</si>
  <si>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</si>
  <si>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</si>
  <si>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</si>
  <si>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</si>
  <si>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</si>
  <si>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</si>
  <si>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</si>
  <si>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</si>
  <si>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</si>
  <si>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</si>
  <si>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</si>
  <si>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</si>
  <si>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</si>
  <si>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</si>
  <si>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</si>
  <si>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</si>
  <si>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</si>
  <si>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</si>
  <si>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</si>
  <si>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</si>
  <si>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</si>
  <si>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</si>
  <si>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</si>
  <si>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</si>
  <si>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</si>
  <si>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</si>
  <si>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</si>
  <si>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</si>
  <si>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</si>
  <si>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</si>
  <si>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</si>
  <si>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</si>
  <si>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</si>
  <si>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</si>
  <si>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</si>
  <si>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</si>
  <si>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</si>
  <si>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</si>
  <si>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</si>
  <si>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</si>
  <si>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</si>
  <si>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</si>
  <si>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</si>
  <si>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</si>
  <si>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</si>
  <si>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</si>
  <si>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</si>
  <si>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</si>
  <si>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</si>
  <si>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</si>
  <si>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</si>
  <si>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</si>
  <si>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</si>
  <si>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</si>
  <si>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</si>
  <si>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</si>
  <si>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</si>
  <si>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</si>
  <si>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</si>
  <si>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</si>
  <si>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</si>
  <si>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</si>
  <si>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</si>
  <si>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</si>
  <si>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</si>
  <si>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</si>
  <si>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</si>
  <si>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</si>
  <si>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</si>
  <si>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</si>
  <si>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</si>
  <si>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</si>
  <si>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</si>
  <si>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</si>
  <si>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</si>
  <si>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</si>
  <si>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</si>
  <si>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</si>
  <si>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</si>
  <si>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</si>
  <si>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</si>
  <si>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</si>
  <si>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</si>
  <si>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</si>
  <si>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</si>
  <si>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</si>
  <si>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</si>
  <si>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</si>
  <si>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</si>
  <si>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</si>
  <si>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</si>
  <si>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</si>
  <si>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</si>
  <si>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</si>
  <si>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</si>
  <si>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</si>
  <si>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</si>
  <si>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</si>
  <si>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</si>
  <si>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</si>
  <si>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</si>
  <si>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</si>
  <si>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</si>
  <si>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</si>
  <si>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</si>
  <si>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</si>
  <si>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</si>
  <si>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</si>
  <si>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</si>
  <si>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</si>
  <si>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</si>
  <si>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</si>
  <si>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</si>
  <si>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</si>
  <si>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</si>
  <si>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</si>
  <si>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</si>
  <si>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</si>
  <si>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</si>
  <si>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</si>
  <si>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</si>
  <si>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</si>
  <si>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</si>
  <si>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</si>
  <si>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</si>
  <si>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</si>
  <si>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</si>
  <si>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</si>
  <si>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</si>
  <si>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</si>
  <si>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</si>
  <si>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</si>
  <si>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</si>
  <si>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</si>
  <si>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</si>
  <si>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</si>
  <si>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</si>
  <si>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</si>
  <si>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</si>
  <si>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</si>
  <si>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</si>
  <si>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</si>
  <si>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</si>
  <si>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</si>
  <si>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</si>
  <si>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</si>
  <si>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</si>
  <si>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</si>
  <si>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</si>
  <si>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</si>
  <si>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</si>
  <si>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</si>
  <si>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</si>
  <si>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</si>
  <si>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</si>
  <si>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</si>
  <si>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</si>
  <si>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</si>
  <si>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</si>
  <si>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</si>
  <si>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</si>
  <si>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</si>
  <si>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</si>
  <si>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</si>
  <si>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</si>
  <si>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</si>
  <si>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</si>
  <si>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</si>
  <si>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</si>
  <si>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</si>
  <si>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</si>
  <si>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</si>
  <si>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</si>
  <si>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</si>
  <si>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</si>
  <si>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</si>
  <si>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</si>
  <si>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</si>
  <si>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</si>
  <si>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</si>
  <si>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</si>
  <si>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</si>
  <si>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</si>
  <si>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</si>
  <si>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</si>
  <si>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</si>
  <si>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</si>
  <si>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</si>
  <si>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</si>
  <si>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</si>
  <si>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</si>
  <si>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</si>
  <si>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</si>
  <si>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</si>
  <si>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</si>
  <si>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</si>
  <si>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</si>
  <si>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</si>
  <si>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</si>
  <si>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</si>
  <si>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</si>
  <si>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</si>
  <si>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</si>
  <si>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</si>
  <si>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</si>
  <si>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</si>
  <si>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</si>
  <si>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</si>
  <si>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</si>
  <si>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</si>
  <si>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</si>
  <si>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</si>
  <si>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</si>
  <si>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</si>
  <si>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</si>
  <si>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</si>
  <si>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</si>
  <si>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</si>
  <si>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</si>
  <si>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</si>
  <si>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</si>
  <si>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</si>
  <si>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</si>
  <si>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</si>
  <si>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</si>
  <si>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</si>
  <si>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</si>
  <si>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</si>
  <si>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</si>
  <si>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</si>
  <si>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</si>
  <si>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</si>
  <si>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</si>
  <si>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</si>
  <si>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</si>
  <si>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</si>
  <si>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</si>
  <si>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</si>
  <si>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</si>
  <si>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</si>
  <si>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</si>
  <si>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</si>
  <si>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</si>
  <si>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</si>
  <si>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</si>
  <si>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</si>
  <si>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</si>
  <si>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</si>
  <si>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</si>
  <si>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</si>
  <si>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</si>
  <si>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</si>
  <si>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</si>
  <si>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</si>
  <si>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</si>
  <si>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</si>
  <si>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</si>
  <si>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</si>
  <si>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</si>
  <si>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</si>
  <si>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</si>
  <si>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</si>
  <si>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</si>
  <si>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</si>
  <si>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</si>
  <si>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</si>
  <si>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</si>
  <si>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</si>
  <si>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</si>
  <si>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</si>
  <si>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</si>
  <si>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</si>
  <si>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</si>
  <si>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</si>
  <si>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</si>
  <si>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</si>
  <si>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</si>
  <si>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</si>
  <si>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</si>
  <si>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</si>
  <si>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</si>
  <si>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</si>
  <si>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</si>
  <si>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</si>
  <si>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</si>
  <si>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</si>
  <si>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</si>
  <si>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</si>
  <si>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</si>
  <si>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</si>
  <si>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</si>
  <si>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</si>
  <si>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</si>
  <si>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</si>
  <si>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</si>
  <si>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</si>
  <si>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</si>
  <si>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</si>
  <si>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</si>
  <si>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</si>
  <si>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</si>
  <si>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</si>
  <si>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</si>
  <si>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</si>
  <si>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</si>
  <si>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</si>
  <si>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</si>
  <si>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</si>
  <si>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</si>
  <si>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</si>
  <si>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</si>
  <si>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</si>
  <si>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</si>
  <si>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</si>
  <si>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</si>
  <si>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</si>
  <si>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</si>
  <si>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</si>
  <si>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</si>
  <si>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</si>
  <si>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</si>
  <si>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</si>
  <si>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</si>
  <si>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</si>
  <si>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</si>
  <si>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</si>
  <si>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</si>
  <si>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</si>
  <si>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</si>
  <si>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</si>
  <si>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</si>
  <si>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</si>
  <si>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</si>
  <si>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</si>
  <si>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</si>
  <si>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</si>
  <si>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</si>
  <si>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</si>
  <si>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</si>
  <si>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</si>
  <si>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</si>
  <si>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</si>
  <si>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</si>
  <si>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</si>
  <si>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</si>
  <si>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</si>
  <si>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</si>
  <si>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</si>
  <si>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</si>
  <si>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</si>
  <si>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</si>
  <si>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</si>
  <si>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</si>
  <si>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</si>
  <si>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</si>
  <si>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</si>
  <si>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</si>
  <si>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</si>
  <si>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</si>
  <si>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</si>
  <si>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</si>
  <si>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</si>
  <si>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</si>
  <si>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</si>
  <si>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</si>
  <si>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</si>
  <si>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</si>
  <si>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</si>
  <si>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</si>
  <si>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</si>
  <si>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</si>
  <si>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</si>
  <si>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</si>
  <si>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</si>
  <si>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</si>
  <si>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</si>
  <si>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</si>
  <si>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</si>
  <si>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</si>
  <si>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</si>
  <si>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</si>
  <si>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</si>
  <si>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</si>
  <si>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</si>
  <si>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</si>
  <si>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</si>
  <si>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</si>
  <si>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</si>
  <si>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</si>
  <si>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</si>
  <si>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</si>
  <si>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</si>
  <si>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</si>
  <si>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</si>
  <si>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</si>
  <si>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</si>
  <si>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</si>
  <si>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</si>
  <si>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</si>
  <si>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</si>
  <si>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</si>
  <si>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</si>
  <si>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</si>
  <si>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</si>
  <si>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</si>
  <si>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</si>
  <si>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</si>
  <si>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</si>
  <si>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</si>
  <si>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</si>
  <si>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</si>
  <si>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</si>
  <si>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</si>
  <si>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</si>
  <si>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</si>
  <si>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</si>
  <si>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</si>
  <si>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</si>
  <si>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</si>
  <si>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</si>
  <si>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</si>
  <si>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</si>
  <si>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</si>
  <si>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</si>
  <si>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</si>
  <si>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</si>
  <si>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</si>
  <si>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</si>
  <si>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</si>
  <si>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</si>
  <si>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</si>
  <si>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</si>
  <si>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</si>
  <si>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</si>
  <si>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</si>
  <si>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</si>
  <si>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</si>
  <si>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</si>
  <si>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</si>
  <si>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</si>
  <si>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</si>
  <si>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</si>
  <si>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</si>
  <si>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</si>
  <si>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</si>
  <si>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</si>
  <si>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</si>
  <si>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</si>
  <si>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</si>
  <si>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</si>
  <si>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</si>
  <si>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</si>
  <si>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</si>
  <si>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</si>
  <si>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</si>
  <si>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</si>
  <si>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</si>
  <si>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</si>
  <si>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</si>
  <si>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</si>
  <si>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</si>
  <si>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</si>
  <si>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</si>
  <si>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</si>
  <si>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</si>
  <si>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</si>
  <si>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</si>
  <si>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</si>
  <si>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</si>
  <si>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</si>
  <si>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</si>
  <si>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</si>
  <si>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</si>
  <si>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</si>
  <si>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</si>
  <si>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</si>
  <si>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</si>
  <si>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</si>
  <si>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</si>
  <si>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</si>
  <si>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</si>
  <si>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</si>
  <si>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</si>
  <si>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</si>
  <si>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</si>
  <si>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</si>
  <si>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</si>
  <si>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</si>
  <si>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</si>
  <si>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</si>
  <si>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</si>
  <si>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</si>
  <si>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</si>
  <si>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</si>
  <si>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</si>
  <si>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</si>
  <si>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</si>
  <si>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</si>
  <si>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</si>
  <si>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</si>
  <si>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</si>
  <si>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</si>
  <si>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</si>
  <si>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</si>
  <si>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</si>
  <si>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</si>
  <si>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</si>
  <si>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</si>
  <si>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</si>
  <si>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</si>
  <si>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</si>
  <si>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</si>
  <si>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</si>
  <si>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</si>
  <si>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</si>
  <si>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</si>
  <si>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</si>
  <si>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</si>
  <si>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</si>
  <si>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</si>
  <si>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</si>
  <si>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</si>
  <si>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</si>
  <si>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</si>
  <si>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</si>
  <si>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</si>
  <si>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</si>
  <si>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</si>
  <si>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</si>
  <si>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</si>
  <si>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</si>
  <si>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</si>
  <si>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</si>
  <si>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</si>
  <si>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</si>
  <si>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</si>
  <si>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</si>
  <si>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</si>
  <si>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</si>
  <si>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</si>
  <si>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</si>
  <si>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</si>
  <si>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</si>
  <si>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</si>
  <si>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</si>
  <si>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</si>
  <si>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</si>
  <si>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</si>
  <si>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</si>
  <si>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</si>
  <si>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</si>
  <si>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</si>
  <si>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</si>
  <si>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</si>
  <si>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</si>
  <si>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</si>
  <si>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</si>
  <si>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</si>
  <si>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</si>
  <si>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</si>
  <si>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</si>
  <si>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</si>
  <si>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</si>
  <si>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</si>
  <si>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</si>
  <si>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</si>
  <si>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</si>
  <si>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</si>
  <si>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</si>
  <si>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</si>
  <si>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</si>
  <si>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</si>
  <si>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</si>
  <si>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</si>
  <si>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</si>
  <si>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</si>
  <si>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</si>
  <si>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</si>
  <si>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</si>
  <si>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</si>
  <si>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</si>
  <si>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</si>
  <si>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</si>
  <si>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</si>
  <si>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</si>
  <si>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</si>
  <si>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</si>
  <si>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</si>
  <si>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</si>
  <si>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</si>
  <si>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</si>
  <si>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</si>
  <si>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</si>
  <si>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</si>
  <si>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</si>
  <si>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</si>
  <si>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</si>
  <si>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</si>
  <si>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</si>
  <si>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</si>
  <si>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</si>
  <si>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</si>
  <si>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</si>
  <si>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</si>
  <si>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</si>
  <si>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</si>
  <si>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</si>
  <si>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</si>
  <si>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</si>
  <si>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</si>
  <si>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</si>
  <si>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</si>
  <si>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</si>
  <si>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</si>
  <si>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</si>
  <si>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</si>
  <si>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</si>
  <si>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</si>
  <si>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</si>
  <si>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</si>
  <si>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</si>
  <si>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</si>
  <si>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</si>
  <si>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</si>
  <si>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</si>
  <si>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</si>
  <si>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</si>
  <si>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</si>
  <si>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</si>
  <si>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</si>
  <si>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</si>
  <si>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</si>
  <si>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</si>
  <si>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</si>
  <si>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</si>
  <si>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</si>
  <si>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</si>
  <si>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</si>
  <si>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</si>
  <si>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</si>
  <si>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</si>
  <si>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</si>
  <si>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</si>
  <si>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</si>
  <si>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</si>
  <si>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</si>
  <si>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</si>
  <si>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</si>
  <si>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</si>
  <si>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</si>
  <si>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</si>
  <si>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</si>
  <si>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</si>
  <si>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</si>
  <si>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</si>
  <si>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</si>
  <si>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</si>
  <si>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</si>
  <si>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</si>
  <si>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</si>
  <si>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</si>
  <si>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</si>
  <si>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</si>
  <si>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</si>
  <si>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</si>
  <si>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</si>
  <si>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</si>
  <si>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</si>
  <si>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</si>
  <si>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</si>
  <si>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</si>
  <si>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</si>
  <si>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</si>
  <si>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</si>
  <si>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</si>
  <si>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</si>
  <si>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</si>
  <si>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</si>
  <si>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</si>
  <si>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</si>
  <si>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</si>
  <si>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</si>
  <si>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</si>
  <si>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</si>
  <si>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</si>
  <si>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</si>
  <si>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</si>
  <si>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</si>
  <si>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</si>
  <si>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</si>
  <si>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</si>
  <si>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</si>
  <si>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</si>
  <si>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</si>
  <si>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</si>
  <si>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</si>
  <si>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</si>
  <si>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</si>
  <si>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</si>
  <si>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</si>
  <si>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</si>
  <si>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</si>
  <si>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</si>
  <si>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</si>
  <si>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</si>
  <si>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</si>
  <si>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</si>
  <si>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</si>
  <si>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</si>
  <si>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</si>
  <si>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</si>
  <si>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</si>
  <si>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</si>
  <si>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</si>
  <si>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</si>
  <si>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</si>
  <si>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</si>
  <si>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</si>
  <si>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</si>
  <si>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</si>
  <si>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</si>
  <si>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</si>
  <si>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</si>
  <si>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</si>
  <si>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</si>
  <si>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</si>
  <si>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</si>
  <si>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</si>
  <si>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</si>
  <si>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</si>
  <si>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</si>
  <si>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</si>
  <si>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</si>
  <si>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</si>
  <si>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</si>
  <si>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</si>
  <si>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</si>
  <si>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</si>
  <si>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</si>
  <si>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</si>
  <si>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</si>
  <si>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</si>
  <si>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</si>
  <si>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</si>
  <si>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</si>
  <si>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</si>
  <si>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</si>
  <si>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</si>
  <si>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</si>
  <si>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</si>
  <si>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</si>
  <si>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</si>
  <si>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</si>
  <si>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</si>
  <si>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</si>
  <si>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</si>
  <si>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</si>
  <si>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</si>
  <si>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</si>
  <si>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</si>
  <si>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</si>
  <si>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</si>
  <si>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</si>
  <si>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</si>
  <si>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</si>
  <si>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</si>
  <si>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</si>
  <si>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</si>
  <si>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</si>
  <si>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</si>
  <si>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</si>
  <si>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</si>
  <si>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</si>
  <si>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</si>
  <si>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</si>
  <si>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</si>
  <si>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</si>
  <si>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</si>
  <si>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</si>
  <si>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</si>
  <si>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</si>
  <si>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</si>
  <si>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</si>
  <si>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</si>
  <si>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</si>
  <si>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</si>
  <si>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</si>
  <si>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</si>
  <si>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</si>
  <si>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</si>
  <si>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</si>
  <si>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</si>
  <si>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</si>
  <si>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</si>
  <si>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</si>
  <si>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</si>
  <si>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</si>
  <si>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</si>
  <si>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</si>
  <si>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</si>
  <si>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</si>
  <si>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</si>
  <si>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</si>
  <si>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</si>
  <si>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</si>
  <si>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</si>
  <si>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</si>
  <si>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</si>
  <si>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</si>
  <si>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</si>
  <si>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</si>
  <si>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</si>
  <si>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</si>
  <si>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</si>
  <si>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</si>
  <si>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</si>
  <si>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</si>
  <si>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</si>
  <si>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</si>
  <si>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</si>
  <si>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</si>
  <si>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</si>
  <si>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</si>
  <si>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</si>
  <si>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</si>
  <si>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</si>
  <si>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</si>
  <si>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</si>
  <si>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</si>
  <si>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</si>
  <si>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</si>
  <si>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</si>
  <si>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</si>
  <si>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</si>
  <si>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</si>
  <si>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</si>
  <si>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</si>
  <si>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</si>
  <si>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</si>
  <si>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</si>
  <si>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</si>
  <si>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</si>
  <si>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</si>
  <si>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</si>
  <si>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</si>
  <si>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</si>
  <si>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</si>
  <si>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</si>
  <si>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</si>
  <si>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</si>
  <si>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</si>
  <si>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</si>
  <si>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</si>
  <si>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</si>
  <si>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</si>
  <si>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</si>
  <si>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</si>
  <si>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</si>
  <si>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</si>
  <si>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</si>
  <si>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</si>
  <si>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</si>
  <si>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</si>
  <si>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</si>
  <si>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</si>
  <si>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</si>
  <si>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</si>
  <si>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</si>
  <si>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</si>
  <si>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</si>
  <si>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</si>
  <si>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</si>
  <si>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</si>
  <si>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</si>
  <si>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</si>
  <si>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</si>
  <si>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</si>
  <si>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</si>
  <si>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</si>
  <si>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</si>
  <si>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</si>
  <si>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</si>
  <si>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</si>
  <si>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</si>
  <si>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</si>
  <si>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</si>
  <si>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</si>
  <si>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</si>
  <si>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</si>
  <si>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</si>
  <si>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</si>
  <si>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</si>
  <si>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</si>
  <si>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</si>
  <si>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</si>
  <si>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</si>
  <si>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</si>
  <si>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</si>
  <si>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</si>
  <si>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</si>
  <si>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</si>
  <si>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</si>
  <si>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</si>
  <si>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</si>
  <si>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</si>
  <si>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</si>
  <si>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</si>
  <si>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</si>
  <si>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</si>
  <si>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</si>
  <si>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</si>
  <si>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</si>
  <si>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</si>
  <si>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</si>
  <si>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</si>
  <si>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</si>
  <si>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</si>
  <si>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</si>
  <si>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</si>
  <si>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</si>
  <si>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</si>
  <si>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</si>
  <si>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</si>
  <si>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</si>
  <si>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</si>
  <si>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</si>
  <si>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</si>
  <si>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</si>
  <si>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</si>
  <si>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</si>
  <si>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</si>
  <si>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</si>
  <si>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</si>
  <si>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</si>
  <si>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</si>
  <si>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</si>
  <si>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</si>
  <si>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</si>
  <si>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</si>
  <si>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</si>
  <si>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</si>
  <si>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</si>
  <si>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</si>
  <si>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</si>
  <si>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</si>
  <si>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</si>
  <si>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</si>
  <si>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</si>
  <si>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</si>
  <si>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</si>
  <si>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</si>
  <si>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</si>
  <si>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</si>
  <si>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</si>
  <si>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</si>
  <si>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</si>
  <si>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</si>
  <si>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</si>
  <si>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</si>
  <si>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</si>
  <si>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</si>
  <si>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</si>
  <si>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</si>
  <si>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</si>
  <si>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</si>
  <si>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</si>
  <si>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</si>
  <si>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</si>
  <si>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</si>
  <si>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</si>
  <si>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</si>
  <si>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</si>
  <si>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</si>
  <si>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</si>
  <si>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</si>
  <si>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</si>
  <si>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</si>
  <si>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</si>
  <si>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</si>
  <si>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</si>
  <si>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</si>
  <si>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</si>
  <si>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</si>
  <si>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</si>
  <si>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</si>
  <si>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</si>
  <si>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</si>
  <si>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</si>
  <si>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</si>
  <si>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</si>
  <si>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</si>
  <si>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</si>
  <si>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</si>
  <si>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</si>
  <si>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</si>
  <si>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</si>
  <si>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</si>
  <si>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</si>
  <si>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</si>
  <si>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</si>
  <si>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</si>
  <si>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</si>
  <si>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</si>
  <si>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</si>
  <si>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</si>
  <si>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</si>
  <si>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</si>
  <si>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</si>
  <si>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</si>
  <si>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</si>
  <si>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</si>
  <si>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</si>
  <si>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</si>
  <si>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</si>
  <si>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</si>
  <si>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</si>
  <si>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</si>
  <si>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</si>
  <si>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</si>
  <si>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</si>
  <si>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</si>
  <si>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</si>
  <si>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</si>
  <si>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</si>
  <si>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</si>
  <si>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</si>
  <si>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</si>
  <si>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</si>
  <si>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</si>
  <si>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</si>
  <si>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</si>
  <si>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</si>
  <si>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</si>
  <si>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</si>
  <si>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</si>
  <si>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</si>
  <si>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</si>
  <si>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</si>
  <si>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</si>
  <si>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</si>
  <si>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</si>
  <si>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</si>
  <si>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</si>
  <si>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</si>
  <si>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</si>
  <si>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</si>
  <si>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</si>
  <si>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</si>
  <si>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</si>
  <si>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</si>
  <si>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</si>
  <si>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</si>
  <si>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</si>
  <si>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</si>
  <si>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</si>
  <si>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</si>
  <si>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</si>
  <si>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</si>
  <si>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</si>
  <si>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</si>
  <si>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</si>
  <si>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</si>
  <si>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</si>
  <si>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</si>
  <si>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</si>
  <si>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</si>
  <si>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</si>
  <si>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</si>
  <si>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</si>
  <si>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</si>
  <si>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</si>
  <si>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</si>
  <si>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</si>
  <si>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</si>
  <si>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</si>
  <si>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</si>
  <si>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</si>
  <si>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</si>
  <si>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</si>
  <si>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</si>
  <si>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</si>
  <si>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</si>
  <si>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</si>
  <si>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</si>
  <si>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</si>
  <si>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</si>
  <si>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</si>
  <si>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</si>
  <si>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</si>
  <si>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</si>
  <si>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</si>
  <si>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</si>
  <si>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</si>
  <si>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</si>
  <si>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</si>
  <si>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</si>
  <si>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</si>
  <si>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</si>
  <si>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</si>
  <si>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</si>
  <si>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</si>
  <si>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</si>
  <si>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</si>
  <si>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</si>
  <si>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</si>
  <si>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</si>
  <si>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</si>
  <si>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</si>
  <si>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</si>
  <si>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</si>
  <si>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</si>
  <si>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</si>
  <si>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</si>
  <si>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</si>
  <si>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</si>
  <si>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</si>
  <si>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</si>
  <si>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</si>
  <si>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</si>
  <si>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</si>
  <si>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</si>
  <si>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</si>
  <si>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</si>
  <si>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</si>
  <si>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</si>
  <si>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</si>
  <si>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</si>
  <si>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</si>
  <si>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</si>
  <si>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</si>
  <si>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</si>
  <si>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</si>
  <si>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</si>
  <si>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</si>
  <si>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</si>
  <si>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</si>
  <si>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</si>
  <si>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</si>
  <si>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</si>
  <si>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</si>
  <si>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</si>
  <si>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</si>
  <si>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</si>
  <si>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</si>
  <si>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</si>
  <si>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</si>
  <si>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</si>
  <si>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</si>
  <si>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</si>
  <si>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</si>
  <si>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</si>
  <si>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</si>
  <si>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</si>
  <si>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</si>
  <si>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</si>
  <si>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</si>
  <si>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</si>
  <si>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</si>
  <si>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</si>
  <si>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</si>
  <si>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</si>
  <si>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</si>
  <si>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</si>
  <si>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</si>
  <si>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</si>
  <si>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</si>
  <si>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</si>
  <si>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</si>
  <si>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</si>
  <si>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</si>
  <si>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</si>
  <si>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</si>
  <si>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</si>
  <si>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</si>
  <si>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</si>
  <si>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</si>
  <si>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</si>
  <si>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</si>
  <si>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</si>
  <si>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</si>
  <si>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</si>
  <si>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</si>
  <si>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</si>
  <si>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</si>
  <si>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</si>
  <si>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</si>
  <si>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</si>
  <si>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</si>
  <si>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</si>
  <si>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</si>
  <si>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</si>
  <si>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</si>
  <si>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</si>
  <si>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</si>
  <si>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</si>
  <si>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</si>
  <si>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</si>
  <si>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</si>
  <si>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</si>
  <si>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</si>
  <si>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</si>
  <si>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</si>
  <si>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</si>
  <si>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</si>
  <si>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</si>
  <si>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</si>
  <si>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</si>
  <si>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</si>
  <si>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</si>
  <si>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</si>
  <si>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</si>
  <si>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</si>
  <si>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</si>
  <si>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</si>
  <si>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</si>
  <si>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</si>
  <si>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</si>
  <si>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</si>
  <si>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</si>
  <si>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</si>
  <si>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</si>
  <si>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</si>
  <si>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</si>
  <si>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</si>
  <si>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</si>
  <si>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</si>
  <si>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</si>
  <si>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</si>
  <si>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</si>
  <si>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</si>
  <si>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</si>
  <si>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</si>
  <si>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</si>
  <si>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</si>
  <si>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</si>
  <si>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</si>
  <si>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</si>
  <si>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</si>
  <si>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</si>
  <si>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</si>
  <si>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</si>
  <si>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</si>
  <si>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</si>
  <si>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</si>
  <si>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</si>
  <si>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</si>
  <si>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</si>
  <si>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</si>
  <si>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</si>
  <si>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</si>
  <si>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</si>
  <si>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</si>
  <si>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</si>
  <si>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</si>
  <si>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</si>
  <si>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</si>
  <si>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</si>
  <si>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</si>
  <si>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</si>
  <si>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</si>
  <si>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</si>
  <si>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</si>
  <si>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</si>
  <si>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</si>
  <si>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</si>
  <si>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</si>
  <si>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</si>
  <si>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</si>
  <si>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</si>
  <si>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</si>
  <si>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</si>
  <si>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</si>
  <si>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</si>
  <si>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</si>
  <si>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</si>
  <si>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</si>
  <si>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</si>
  <si>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</si>
  <si>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</si>
  <si>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</si>
  <si>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</si>
  <si>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</si>
  <si>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</si>
  <si>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</si>
  <si>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</si>
  <si>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</si>
  <si>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</si>
  <si>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</si>
  <si>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</si>
  <si>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</si>
  <si>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</si>
  <si>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</si>
  <si>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</si>
  <si>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</si>
  <si>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</si>
  <si>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</si>
  <si>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</si>
  <si>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</si>
  <si>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</si>
  <si>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</si>
  <si>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</si>
  <si>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</si>
  <si>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</si>
  <si>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</si>
  <si>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</si>
  <si>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</si>
  <si>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</si>
  <si>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</si>
  <si>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</si>
  <si>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</si>
  <si>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</si>
  <si>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</si>
  <si>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</si>
  <si>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</si>
  <si>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</si>
  <si>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</si>
  <si>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</si>
  <si>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</si>
  <si>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</si>
  <si>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</si>
  <si>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</si>
  <si>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</si>
  <si>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</si>
  <si>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</si>
  <si>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</si>
  <si>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</si>
  <si>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</si>
  <si>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</si>
  <si>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</si>
  <si>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</si>
  <si>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</si>
  <si>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</si>
  <si>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</si>
  <si>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</si>
  <si>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</si>
  <si>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</si>
  <si>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</si>
  <si>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</si>
  <si>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</si>
  <si>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</si>
  <si>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</si>
  <si>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</si>
  <si>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</si>
  <si>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</si>
  <si>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</si>
  <si>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</si>
  <si>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</si>
  <si>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</si>
  <si>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</si>
  <si>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</si>
  <si>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</si>
  <si>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</si>
  <si>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</si>
  <si>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</si>
  <si>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</si>
  <si>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</si>
  <si>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</si>
  <si>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</si>
  <si>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</si>
  <si>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</si>
  <si>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</si>
  <si>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</si>
  <si>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</si>
  <si>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</si>
  <si>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</si>
  <si>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</si>
  <si>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</si>
  <si>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</si>
  <si>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</si>
  <si>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</si>
  <si>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</si>
  <si>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</si>
  <si>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</si>
  <si>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</si>
  <si>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</si>
  <si>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</si>
  <si>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</si>
  <si>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</si>
  <si>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</si>
  <si>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</si>
  <si>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</si>
  <si>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</si>
  <si>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</si>
  <si>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</si>
  <si>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</si>
  <si>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</si>
  <si>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</si>
  <si>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</si>
  <si>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</si>
  <si>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</si>
  <si>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</si>
  <si>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</si>
  <si>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</si>
  <si>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</si>
  <si>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</si>
  <si>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</si>
  <si>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</si>
  <si>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</si>
  <si>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</si>
  <si>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</si>
  <si>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</si>
  <si>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</si>
  <si>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</si>
  <si>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</si>
  <si>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</si>
  <si>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</si>
  <si>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</si>
  <si>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</si>
  <si>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</si>
  <si>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</si>
  <si>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</si>
  <si>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</si>
  <si>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</si>
  <si>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</si>
  <si>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</si>
  <si>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</si>
  <si>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</si>
  <si>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</si>
  <si>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</si>
  <si>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</si>
  <si>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</si>
  <si>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</si>
  <si>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</si>
  <si>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</si>
  <si>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</si>
  <si>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</si>
  <si>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</si>
  <si>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</si>
  <si>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</si>
  <si>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</si>
  <si>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</si>
  <si>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</si>
  <si>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</si>
  <si>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</si>
  <si>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</si>
  <si>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</si>
  <si>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</si>
  <si>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</si>
  <si>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</si>
  <si>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</si>
  <si>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</si>
  <si>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</si>
  <si>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</si>
  <si>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</si>
  <si>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</si>
  <si>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</si>
  <si>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</si>
  <si>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</si>
  <si>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</si>
  <si>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</si>
  <si>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</si>
  <si>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</si>
  <si>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</si>
  <si>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</si>
  <si>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</si>
  <si>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</si>
  <si>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</si>
  <si>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</si>
  <si>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</si>
  <si>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</si>
  <si>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</si>
  <si>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</si>
  <si>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</si>
  <si>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</si>
  <si>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</si>
  <si>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</si>
  <si>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</si>
  <si>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</si>
  <si>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</si>
  <si>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</si>
  <si>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</si>
  <si>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</si>
  <si>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</si>
  <si>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</si>
  <si>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</si>
  <si>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</si>
  <si>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</si>
  <si>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</si>
  <si>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</si>
  <si>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</si>
  <si>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</si>
  <si>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</si>
  <si>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</si>
  <si>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</si>
  <si>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</si>
  <si>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</si>
  <si>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</si>
  <si>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</si>
  <si>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</si>
  <si>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</si>
  <si>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</si>
  <si>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</si>
  <si>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</si>
  <si>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</si>
  <si>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</si>
  <si>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</si>
  <si>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</si>
  <si>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</si>
  <si>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</si>
  <si>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</si>
  <si>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</si>
  <si>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</si>
  <si>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</si>
  <si>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</si>
  <si>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</si>
  <si>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</si>
  <si>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</si>
  <si>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</si>
  <si>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</si>
  <si>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</si>
  <si>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</si>
  <si>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</si>
  <si>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</si>
  <si>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</si>
  <si>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</si>
  <si>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</si>
  <si>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</si>
  <si>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</si>
  <si>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</si>
  <si>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</si>
  <si>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</si>
  <si>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</si>
  <si>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</si>
  <si>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</si>
  <si>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</si>
  <si>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</si>
  <si>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</si>
  <si>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</si>
  <si>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</si>
  <si>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</si>
  <si>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</si>
  <si>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</si>
  <si>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</si>
  <si>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</si>
  <si>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</si>
  <si>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</si>
  <si>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</si>
  <si>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</si>
  <si>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</si>
  <si>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</si>
  <si>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</si>
  <si>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</si>
  <si>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</si>
  <si>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</si>
  <si>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</si>
  <si>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</si>
  <si>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</si>
  <si>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</si>
  <si>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</si>
  <si>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</si>
  <si>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</si>
  <si>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</si>
  <si>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</si>
  <si>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</si>
  <si>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</si>
  <si>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</si>
  <si>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</si>
  <si>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</si>
  <si>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</si>
  <si>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</si>
  <si>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</si>
  <si>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</si>
  <si>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</si>
  <si>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</si>
  <si>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</si>
  <si>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</si>
  <si>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</si>
  <si>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</si>
  <si>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</si>
  <si>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</si>
  <si>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</si>
  <si>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</si>
  <si>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</si>
  <si>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</si>
  <si>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</si>
  <si>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</si>
  <si>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</si>
  <si>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</si>
  <si>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</si>
  <si>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</si>
  <si>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</si>
  <si>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</si>
  <si>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</si>
  <si>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</si>
  <si>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</si>
  <si>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</si>
  <si>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</si>
  <si>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</si>
  <si>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</si>
  <si>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</si>
  <si>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</si>
  <si>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</si>
  <si>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</si>
  <si>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</si>
  <si>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</si>
  <si>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</si>
  <si>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</si>
  <si>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</si>
  <si>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</si>
  <si>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</si>
  <si>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</si>
  <si>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</si>
  <si>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</si>
  <si>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</si>
  <si>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</si>
  <si>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</si>
  <si>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</si>
  <si>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</si>
  <si>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</si>
  <si>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</si>
  <si>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</si>
  <si>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</si>
  <si>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</si>
  <si>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</si>
  <si>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</si>
  <si>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</si>
  <si>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</si>
  <si>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</si>
  <si>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</si>
  <si>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</si>
  <si>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</si>
  <si>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</si>
  <si>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</si>
  <si>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</si>
  <si>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</si>
  <si>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</si>
  <si>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</si>
  <si>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</si>
  <si>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</si>
  <si>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</si>
  <si>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</si>
  <si>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</si>
  <si>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</si>
  <si>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</si>
  <si>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</si>
  <si>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</si>
  <si>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</si>
  <si>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</si>
  <si>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</si>
  <si>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</si>
  <si>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</si>
  <si>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</si>
  <si>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</si>
  <si>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</si>
  <si>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</si>
  <si>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</si>
  <si>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</si>
  <si>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</si>
  <si>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</si>
  <si>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</si>
  <si>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</si>
  <si>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</si>
  <si>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</si>
  <si>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</si>
  <si>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</si>
  <si>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</si>
  <si>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</si>
  <si>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</si>
  <si>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</si>
  <si>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</si>
  <si>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</si>
  <si>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</si>
  <si>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</si>
  <si>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</si>
  <si>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</si>
  <si>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</si>
  <si>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</si>
  <si>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</si>
  <si>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</si>
  <si>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</si>
  <si>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</si>
  <si>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</si>
  <si>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</si>
  <si>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</si>
  <si>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</si>
  <si>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</si>
  <si>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</si>
  <si>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</si>
  <si>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</si>
  <si>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</si>
  <si>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</si>
  <si>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</si>
  <si>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</si>
  <si>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</si>
  <si>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</si>
  <si>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</si>
  <si>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</si>
  <si>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</si>
  <si>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</si>
  <si>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</si>
  <si>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</si>
  <si>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</si>
  <si>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</si>
  <si>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</si>
  <si>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</si>
  <si>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</si>
  <si>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</si>
  <si>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</si>
  <si>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</si>
  <si>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</si>
  <si>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</si>
  <si>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</si>
  <si>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</si>
  <si>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</si>
  <si>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</si>
  <si>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</si>
  <si>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</si>
  <si>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</si>
  <si>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</si>
  <si>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</si>
  <si>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</si>
  <si>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</si>
  <si>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</si>
  <si>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</si>
  <si>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</si>
  <si>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</si>
  <si>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</si>
  <si>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</si>
  <si>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</si>
  <si>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</si>
  <si>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</si>
  <si>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</si>
  <si>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</si>
  <si>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</si>
  <si>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</si>
  <si>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</si>
  <si>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</si>
  <si>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</si>
  <si>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</si>
  <si>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</si>
  <si>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</si>
  <si>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</si>
  <si>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</si>
  <si>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</si>
  <si>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</si>
  <si>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</si>
  <si>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</si>
  <si>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</si>
  <si>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</si>
  <si>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</si>
  <si>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</si>
  <si>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</si>
  <si>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</si>
  <si>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</si>
  <si>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</si>
  <si>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</si>
  <si>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</si>
  <si>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</si>
  <si>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</si>
  <si>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</si>
  <si>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</si>
  <si>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</si>
  <si>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</si>
  <si>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</si>
  <si>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</si>
  <si>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</si>
  <si>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</si>
  <si>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</si>
  <si>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</si>
  <si>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</si>
  <si>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</si>
  <si>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</si>
  <si>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</si>
  <si>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</si>
  <si>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</si>
  <si>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</si>
  <si>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</si>
  <si>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</si>
  <si>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</si>
  <si>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</si>
  <si>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</si>
  <si>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</si>
  <si>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</si>
  <si>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</si>
  <si>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</si>
  <si>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</si>
  <si>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</si>
  <si>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</si>
  <si>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</si>
  <si>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</si>
  <si>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</si>
  <si>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</si>
  <si>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</si>
  <si>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</si>
  <si>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</si>
  <si>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</si>
  <si>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</si>
  <si>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</si>
  <si>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</si>
  <si>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</si>
  <si>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</si>
  <si>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</si>
  <si>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</si>
  <si>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</si>
  <si>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</si>
  <si>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</si>
  <si>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</si>
  <si>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</si>
  <si>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</si>
  <si>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</si>
  <si>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</si>
  <si>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</si>
  <si>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</si>
  <si>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</si>
  <si>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</si>
  <si>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</si>
  <si>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</si>
  <si>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</si>
  <si>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</si>
  <si>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</si>
  <si>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</si>
  <si>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</si>
  <si>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</si>
  <si>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</si>
  <si>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</si>
  <si>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</si>
  <si>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</si>
  <si>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</si>
  <si>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</si>
  <si>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</si>
  <si>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</si>
  <si>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</si>
  <si>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</si>
  <si>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</si>
  <si>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</si>
  <si>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</si>
  <si>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</si>
  <si>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</si>
  <si>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</si>
  <si>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</si>
  <si>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</si>
  <si>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</si>
  <si>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</si>
  <si>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</si>
  <si>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</si>
  <si>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</si>
  <si>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</si>
  <si>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</si>
  <si>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</si>
  <si>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</si>
  <si>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</si>
  <si>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</si>
  <si>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</si>
  <si>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</si>
  <si>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</si>
  <si>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</si>
  <si>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</si>
  <si>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</si>
  <si>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</si>
  <si>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</si>
  <si>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</si>
  <si>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</si>
  <si>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</si>
  <si>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</si>
  <si>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</si>
  <si>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</si>
  <si>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</si>
  <si>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</si>
  <si>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</si>
  <si>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</si>
  <si>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</si>
  <si>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</si>
  <si>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</si>
  <si>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</si>
  <si>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</si>
  <si>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</si>
  <si>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</si>
  <si>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</si>
  <si>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</si>
  <si>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</si>
  <si>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</si>
  <si>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</si>
  <si>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</si>
  <si>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</si>
  <si>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</si>
  <si>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</si>
  <si>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</si>
  <si>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</si>
  <si>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</si>
  <si>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</si>
  <si>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</si>
  <si>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</si>
  <si>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</si>
  <si>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</si>
  <si>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</si>
  <si>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</si>
  <si>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</si>
  <si>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</si>
  <si>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</si>
  <si>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</si>
  <si>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</si>
  <si>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</si>
  <si>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</si>
  <si>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</si>
  <si>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</si>
  <si>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</si>
  <si>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</si>
  <si>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</si>
  <si>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</si>
  <si>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</si>
  <si>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</si>
  <si>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</si>
  <si>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</si>
  <si>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</si>
  <si>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</si>
  <si>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</si>
  <si>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</si>
  <si>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</si>
  <si>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</si>
  <si>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</si>
  <si>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</si>
  <si>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</si>
  <si>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</si>
  <si>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</si>
  <si>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</si>
  <si>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</si>
  <si>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</si>
  <si>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</si>
  <si>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</si>
  <si>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</si>
  <si>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</si>
  <si>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</si>
  <si>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</si>
  <si>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</si>
  <si>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</si>
  <si>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</si>
  <si>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</si>
  <si>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</si>
  <si>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</si>
  <si>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</si>
  <si>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</si>
  <si>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</si>
  <si>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</si>
  <si>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</si>
  <si>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</si>
  <si>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</si>
  <si>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</si>
  <si>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</si>
  <si>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</si>
  <si>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</si>
  <si>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</si>
  <si>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</si>
  <si>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</si>
  <si>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</si>
  <si>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</si>
  <si>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</si>
  <si>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</si>
  <si>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</si>
  <si>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</si>
  <si>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</si>
  <si>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</si>
  <si>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</si>
  <si>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</si>
  <si>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</si>
  <si>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</si>
  <si>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</si>
  <si>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</si>
  <si>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</si>
  <si>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</si>
  <si>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</si>
  <si>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</si>
  <si>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</si>
  <si>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</si>
  <si>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</si>
  <si>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</si>
  <si>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</si>
  <si>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</si>
  <si>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</si>
  <si>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</si>
  <si>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</si>
  <si>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</si>
  <si>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</si>
  <si>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</si>
  <si>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</si>
  <si>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</si>
  <si>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</si>
  <si>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</si>
  <si>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</si>
  <si>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</si>
  <si>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</si>
  <si>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</si>
  <si>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</si>
  <si>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</si>
  <si>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</si>
  <si>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</si>
  <si>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</si>
  <si>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</si>
  <si>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</si>
  <si>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</si>
  <si>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</si>
  <si>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</si>
  <si>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</si>
  <si>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</si>
  <si>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</si>
  <si>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</si>
  <si>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</si>
  <si>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</si>
  <si>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</si>
  <si>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</si>
  <si>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</si>
  <si>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</si>
  <si>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</si>
  <si>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</si>
  <si>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</si>
  <si>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</si>
  <si>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</si>
  <si>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</si>
  <si>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</si>
  <si>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</si>
  <si>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</si>
  <si>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</si>
  <si>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</si>
  <si>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</si>
  <si>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</si>
  <si>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</si>
  <si>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</si>
  <si>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</si>
  <si>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</si>
  <si>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</si>
  <si>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</si>
  <si>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</si>
  <si>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</si>
  <si>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</si>
  <si>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</si>
  <si>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</si>
  <si>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</si>
  <si>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</si>
  <si>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</si>
  <si>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</si>
  <si>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</si>
  <si>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</si>
  <si>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</si>
  <si>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</si>
  <si>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</si>
  <si>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</si>
  <si>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</si>
  <si>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</si>
  <si>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</si>
  <si>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</si>
  <si>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</si>
  <si>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</si>
  <si>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</si>
  <si>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</si>
  <si>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</si>
  <si>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</si>
  <si>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</si>
  <si>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</si>
  <si>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</si>
  <si>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</si>
  <si>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</si>
  <si>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</si>
  <si>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</si>
  <si>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</si>
  <si>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</si>
  <si>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</si>
  <si>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</si>
  <si>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</si>
  <si>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</si>
  <si>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</si>
  <si>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</si>
  <si>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</si>
  <si>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</si>
  <si>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</si>
  <si>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</si>
  <si>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</si>
  <si>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</si>
  <si>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</si>
  <si>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</si>
  <si>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</si>
  <si>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</si>
  <si>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</si>
  <si>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</si>
  <si>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</si>
  <si>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</si>
  <si>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</si>
  <si>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</si>
  <si>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</si>
  <si>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</si>
  <si>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</si>
  <si>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</si>
  <si>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</si>
  <si>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</si>
  <si>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</si>
  <si>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</si>
  <si>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</si>
  <si>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</si>
  <si>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</si>
  <si>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</si>
  <si>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</si>
  <si>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</si>
  <si>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</si>
  <si>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</si>
  <si>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</si>
  <si>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</si>
  <si>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</si>
  <si>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</si>
  <si>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</si>
  <si>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</si>
  <si>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</si>
  <si>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</si>
  <si>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</si>
  <si>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</si>
  <si>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</si>
  <si>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</si>
  <si>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</si>
  <si>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</si>
  <si>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</si>
  <si>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</si>
  <si>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</si>
  <si>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</si>
  <si>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</si>
  <si>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</si>
  <si>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</si>
  <si>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</si>
  <si>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</si>
  <si>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</si>
  <si>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</si>
  <si>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</si>
  <si>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</si>
  <si>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</si>
  <si>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</si>
  <si>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</si>
  <si>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</si>
  <si>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</si>
  <si>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</si>
  <si>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</si>
  <si>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</si>
  <si>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</si>
  <si>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</si>
  <si>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</si>
  <si>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</si>
  <si>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</si>
  <si>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</si>
  <si>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</si>
  <si>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</si>
  <si>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</si>
  <si>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</si>
  <si>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</si>
  <si>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</si>
  <si>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</si>
  <si>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</si>
  <si>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</si>
  <si>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</si>
  <si>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</si>
  <si>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</si>
  <si>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</si>
  <si>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</si>
  <si>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</si>
  <si>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</si>
  <si>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</si>
  <si>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</si>
  <si>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</si>
  <si>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</si>
  <si>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</si>
  <si>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</si>
  <si>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</si>
  <si>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</si>
  <si>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</si>
  <si>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</si>
  <si>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</si>
  <si>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</si>
  <si>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</si>
  <si>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</si>
  <si>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</si>
  <si>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</si>
  <si>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</si>
  <si>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</si>
  <si>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</si>
  <si>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</si>
  <si>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</si>
  <si>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</si>
  <si>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</si>
  <si>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</si>
  <si>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</si>
  <si>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</si>
  <si>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</si>
  <si>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</si>
  <si>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</si>
  <si>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</si>
  <si>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</si>
  <si>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</si>
  <si>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</si>
  <si>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</si>
  <si>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</si>
  <si>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</si>
  <si>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</si>
  <si>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</si>
  <si>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</si>
  <si>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</si>
  <si>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</si>
  <si>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</si>
  <si>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</si>
  <si>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</si>
  <si>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</si>
  <si>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</si>
  <si>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</si>
  <si>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</si>
  <si>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</si>
  <si>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</si>
  <si>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</si>
  <si>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</si>
  <si>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</si>
  <si>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</si>
  <si>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</si>
  <si>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</si>
  <si>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</si>
  <si>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</si>
  <si>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</si>
  <si>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</si>
  <si>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</si>
  <si>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</si>
  <si>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</si>
  <si>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</si>
  <si>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</si>
  <si>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</si>
  <si>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</si>
  <si>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</si>
  <si>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</si>
  <si>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</si>
  <si>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</si>
  <si>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</si>
  <si>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</si>
  <si>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</si>
  <si>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</si>
  <si>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</si>
  <si>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</si>
  <si>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</si>
  <si>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</si>
  <si>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</si>
  <si>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</si>
  <si>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</si>
  <si>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</si>
  <si>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</si>
  <si>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</si>
  <si>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</si>
  <si>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</si>
  <si>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</si>
  <si>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</si>
  <si>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</si>
  <si>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</si>
  <si>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</si>
  <si>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</si>
  <si>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</si>
  <si>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</si>
  <si>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</si>
  <si>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</si>
  <si>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</si>
  <si>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</si>
  <si>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</si>
  <si>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</si>
  <si>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</si>
  <si>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</si>
  <si>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</si>
  <si>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</si>
  <si>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</si>
  <si>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</si>
  <si>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</si>
  <si>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</si>
  <si>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</si>
  <si>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</si>
  <si>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</si>
  <si>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</si>
  <si>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</si>
  <si>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</si>
  <si>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</si>
  <si>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</si>
  <si>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</si>
  <si>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</si>
  <si>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</si>
  <si>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</si>
  <si>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</si>
  <si>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</si>
  <si>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</si>
  <si>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</si>
  <si>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</si>
  <si>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</si>
  <si>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</si>
  <si>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</si>
  <si>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</si>
  <si>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</si>
  <si>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</si>
  <si>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</si>
  <si>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</si>
  <si>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</si>
  <si>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</si>
  <si>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</si>
  <si>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</si>
  <si>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</si>
  <si>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</si>
  <si>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</si>
  <si>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</si>
  <si>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</si>
  <si>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</si>
  <si>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</si>
  <si>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</si>
  <si>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</si>
  <si>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</si>
  <si>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</si>
  <si>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</si>
  <si>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</si>
  <si>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</si>
  <si>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</si>
  <si>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</si>
  <si>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</si>
  <si>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</si>
  <si>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</si>
  <si>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</si>
  <si>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</si>
  <si>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</si>
  <si>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</si>
  <si>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</si>
  <si>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</si>
  <si>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</si>
  <si>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</si>
  <si>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</si>
  <si>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</si>
  <si>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</si>
  <si>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</si>
  <si>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</si>
  <si>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</si>
  <si>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</si>
  <si>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</si>
  <si>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</si>
  <si>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</si>
  <si>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</si>
  <si>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</si>
  <si>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</si>
  <si>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</si>
  <si>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</si>
  <si>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</si>
  <si>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</si>
  <si>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</si>
  <si>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</si>
  <si>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</si>
  <si>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</si>
  <si>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</si>
  <si>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</si>
  <si>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</si>
  <si>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</si>
  <si>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</si>
  <si>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</si>
  <si>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</si>
  <si>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</si>
  <si>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</si>
  <si>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</si>
  <si>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</si>
  <si>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</si>
  <si>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</si>
  <si>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</si>
  <si>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</si>
  <si>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</si>
  <si>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</si>
  <si>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</si>
  <si>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</si>
  <si>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</si>
  <si>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</si>
  <si>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</si>
  <si>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</si>
  <si>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</si>
  <si>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</si>
  <si>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</si>
  <si>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</si>
  <si>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</si>
  <si>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</si>
  <si>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</si>
  <si>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</si>
  <si>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</si>
  <si>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</si>
  <si>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</si>
  <si>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</si>
  <si>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</si>
  <si>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</si>
  <si>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</si>
  <si>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</si>
  <si>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</si>
  <si>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</si>
  <si>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</si>
  <si>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</si>
  <si>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</si>
  <si>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</si>
  <si>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</si>
  <si>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</si>
  <si>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</si>
  <si>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</si>
  <si>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</si>
  <si>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</si>
  <si>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</si>
  <si>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</si>
  <si>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</si>
  <si>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</si>
  <si>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</si>
  <si>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</si>
  <si>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</si>
  <si>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</si>
  <si>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</si>
  <si>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</si>
  <si>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</si>
  <si>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</si>
  <si>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</si>
  <si>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</si>
  <si>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</si>
  <si>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</si>
  <si>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</si>
  <si>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</si>
  <si>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</si>
  <si>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</si>
  <si>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</si>
  <si>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</si>
  <si>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</si>
  <si>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</si>
  <si>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</si>
  <si>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</si>
  <si>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</si>
  <si>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</si>
  <si>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</si>
  <si>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</si>
  <si>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</si>
  <si>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</si>
  <si>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</si>
  <si>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</si>
  <si>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</si>
  <si>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</si>
  <si>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</si>
  <si>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</si>
  <si>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</si>
  <si>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</si>
  <si>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</si>
  <si>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</si>
  <si>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</si>
  <si>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</si>
  <si>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</si>
  <si>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</si>
  <si>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</si>
  <si>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</si>
  <si>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</si>
  <si>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</si>
  <si>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</si>
  <si>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</si>
  <si>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</si>
  <si>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</si>
  <si>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</si>
  <si>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</si>
  <si>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</si>
  <si>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</si>
  <si>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</si>
  <si>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</si>
  <si>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</si>
  <si>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</si>
  <si>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</si>
  <si>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</si>
  <si>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</si>
  <si>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</si>
  <si>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</si>
  <si>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</si>
  <si>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</si>
  <si>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</si>
  <si>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</si>
  <si>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</si>
  <si>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</si>
  <si>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</si>
  <si>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</si>
  <si>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</si>
  <si>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</si>
  <si>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</si>
  <si>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</si>
  <si>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</si>
  <si>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</si>
  <si>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</si>
  <si>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</si>
  <si>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</si>
  <si>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</si>
  <si>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</si>
  <si>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</si>
  <si>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</si>
  <si>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</si>
  <si>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</si>
  <si>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</si>
  <si>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</si>
  <si>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</si>
  <si>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</si>
  <si>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</si>
  <si>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</si>
  <si>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</si>
  <si>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</si>
  <si>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</si>
  <si>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</si>
  <si>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</si>
  <si>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</si>
  <si>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</si>
  <si>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</si>
  <si>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</si>
  <si>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</si>
  <si>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</si>
  <si>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</si>
  <si>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</si>
  <si>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</si>
  <si>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</si>
  <si>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</si>
  <si>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</si>
  <si>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</si>
  <si>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</si>
  <si>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</si>
  <si>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</si>
  <si>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</si>
  <si>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</si>
  <si>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</si>
  <si>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</si>
  <si>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</si>
  <si>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</si>
  <si>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</si>
  <si>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</si>
  <si>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</si>
  <si>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</si>
  <si>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</si>
  <si>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</si>
  <si>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</si>
  <si>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</si>
  <si>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</si>
  <si>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</si>
  <si>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</si>
  <si>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</si>
  <si>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</si>
  <si>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</si>
  <si>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</si>
  <si>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</si>
  <si>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</si>
  <si>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</si>
  <si>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</si>
  <si>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</si>
  <si>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</si>
  <si>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</si>
  <si>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</si>
  <si>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</si>
  <si>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</si>
  <si>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</si>
  <si>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</si>
  <si>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</si>
  <si>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</si>
  <si>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</si>
  <si>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</si>
  <si>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</si>
  <si>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</si>
  <si>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</si>
  <si>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</si>
  <si>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</si>
  <si>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</si>
  <si>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</si>
  <si>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</si>
  <si>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</si>
  <si>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</si>
  <si>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</si>
  <si>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</si>
  <si>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</si>
  <si>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</si>
  <si>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</si>
  <si>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</si>
  <si>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</si>
  <si>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</si>
  <si>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</si>
  <si>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</si>
  <si>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</si>
  <si>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</si>
  <si>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</si>
  <si>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</si>
  <si>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</si>
  <si>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</si>
  <si>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</si>
  <si>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</si>
  <si>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</si>
  <si>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</si>
  <si>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</si>
  <si>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</si>
  <si>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</si>
  <si>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</si>
  <si>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</si>
  <si>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</si>
  <si>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</si>
  <si>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</si>
  <si>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</si>
  <si>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</si>
  <si>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</si>
  <si>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</si>
  <si>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</si>
  <si>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</si>
  <si>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</si>
  <si>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</si>
  <si>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</si>
  <si>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</si>
  <si>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</si>
  <si>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</si>
  <si>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</si>
  <si>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</si>
  <si>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</si>
  <si>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</si>
  <si>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</si>
  <si>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</si>
  <si>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</si>
  <si>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</si>
  <si>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</si>
  <si>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</si>
  <si>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</si>
  <si>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</si>
  <si>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</si>
  <si>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</si>
  <si>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</si>
  <si>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</si>
  <si>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</si>
  <si>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</si>
  <si>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</si>
  <si>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</si>
  <si>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</si>
  <si>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</si>
  <si>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</si>
  <si>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</si>
  <si>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</si>
  <si>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</si>
  <si>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</si>
  <si>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</si>
  <si>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</si>
  <si>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</si>
  <si>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</si>
  <si>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</si>
  <si>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</si>
  <si>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</si>
  <si>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</si>
  <si>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</si>
  <si>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</si>
  <si>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</si>
  <si>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</si>
  <si>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</si>
  <si>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</si>
  <si>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</si>
  <si>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</si>
  <si>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</si>
  <si>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</si>
  <si>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</si>
  <si>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</si>
  <si>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</si>
  <si>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</si>
  <si>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</si>
  <si>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</si>
  <si>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</si>
  <si>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</si>
  <si>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</si>
  <si>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</si>
  <si>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</si>
  <si>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</si>
  <si>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</si>
  <si>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</si>
  <si>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</si>
  <si>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</si>
  <si>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</si>
  <si>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</si>
  <si>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</si>
  <si>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</si>
  <si>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</si>
  <si>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</si>
  <si>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</si>
  <si>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</si>
  <si>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</si>
  <si>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</si>
  <si>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</si>
  <si>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</si>
  <si>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</si>
  <si>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</si>
  <si>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</si>
  <si>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</si>
  <si>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</si>
  <si>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</si>
  <si>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</si>
  <si>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</si>
  <si>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</si>
  <si>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</si>
  <si>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</si>
  <si>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</si>
  <si>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</si>
  <si>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</si>
  <si>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</si>
  <si>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</si>
  <si>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</si>
  <si>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</si>
  <si>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</si>
  <si>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</si>
  <si>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</si>
  <si>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</si>
  <si>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</si>
  <si>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</si>
  <si>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</si>
  <si>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</si>
  <si>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</si>
  <si>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</si>
  <si>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</si>
  <si>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</si>
  <si>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</si>
  <si>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</si>
  <si>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</si>
  <si>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</si>
  <si>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</si>
  <si>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</si>
  <si>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</si>
  <si>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</si>
  <si>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</si>
  <si>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</si>
  <si>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</si>
  <si>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</si>
  <si>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</si>
  <si>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</si>
  <si>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</si>
  <si>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</si>
  <si>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</si>
  <si>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</si>
  <si>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</si>
  <si>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</si>
  <si>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</si>
  <si>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</si>
  <si>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</si>
  <si>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</si>
  <si>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</si>
  <si>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</si>
  <si>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</si>
  <si>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</si>
  <si>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</si>
  <si>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</si>
  <si>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</si>
  <si>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</si>
  <si>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</si>
  <si>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</si>
  <si>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</si>
  <si>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</si>
  <si>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</si>
  <si>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</si>
  <si>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</si>
  <si>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</si>
  <si>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</si>
  <si>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</si>
  <si>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</si>
  <si>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</si>
  <si>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</si>
  <si>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</si>
  <si>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</si>
  <si>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</si>
  <si>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</si>
  <si>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</si>
  <si>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</si>
  <si>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</si>
  <si>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</si>
  <si>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</si>
  <si>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</si>
  <si>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</si>
  <si>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</si>
  <si>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</si>
  <si>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</si>
  <si>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</si>
  <si>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</si>
  <si>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</si>
  <si>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</si>
  <si>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</si>
  <si>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</si>
  <si>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</si>
  <si>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</si>
  <si>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</si>
  <si>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</si>
  <si>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</si>
  <si>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</si>
  <si>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</si>
  <si>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</si>
  <si>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</si>
  <si>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</si>
  <si>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</si>
  <si>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</si>
  <si>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</si>
  <si>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</si>
  <si>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</si>
  <si>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</si>
  <si>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</si>
  <si>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</si>
  <si>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</si>
  <si>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</si>
  <si>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</si>
  <si>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</si>
  <si>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</si>
  <si>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</si>
  <si>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</si>
  <si>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</si>
  <si>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</si>
  <si>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</si>
  <si>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</si>
  <si>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</si>
  <si>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</si>
  <si>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</si>
  <si>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</si>
  <si>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</si>
  <si>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</si>
  <si>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</si>
  <si>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</si>
  <si>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</si>
  <si>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</si>
  <si>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</si>
  <si>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</si>
  <si>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</si>
  <si>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</si>
  <si>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</si>
  <si>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</si>
  <si>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</si>
  <si>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</si>
  <si>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</si>
  <si>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</si>
  <si>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</si>
  <si>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</si>
  <si>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</si>
  <si>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</si>
  <si>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</si>
  <si>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</si>
  <si>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</si>
  <si>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</si>
  <si>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</si>
  <si>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</si>
  <si>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</si>
  <si>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</si>
  <si>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</si>
  <si>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</si>
  <si>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</si>
  <si>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</si>
  <si>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</si>
  <si>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</si>
  <si>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</si>
  <si>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</si>
  <si>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</si>
  <si>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</si>
  <si>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</si>
  <si>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</si>
  <si>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</si>
  <si>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</si>
  <si>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</si>
  <si>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</si>
  <si>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</si>
  <si>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</si>
  <si>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</si>
  <si>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</si>
  <si>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</si>
  <si>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</si>
  <si>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</si>
  <si>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</si>
  <si>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</si>
  <si>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</si>
  <si>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</si>
  <si>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</si>
  <si>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</si>
  <si>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</si>
  <si>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</si>
  <si>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</si>
  <si>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</si>
  <si>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</si>
  <si>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</si>
  <si>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</si>
  <si>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</si>
  <si>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</si>
  <si>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</si>
  <si>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</si>
  <si>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</si>
  <si>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</si>
  <si>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</si>
  <si>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</si>
  <si>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</si>
  <si>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</si>
  <si>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</si>
  <si>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</si>
  <si>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</si>
  <si>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</si>
  <si>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</si>
  <si>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</si>
  <si>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</si>
  <si>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</si>
  <si>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</si>
  <si>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</si>
  <si>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</si>
  <si>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</si>
  <si>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</si>
  <si>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</si>
  <si>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</si>
  <si>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</si>
  <si>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</si>
  <si>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</si>
  <si>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</si>
  <si>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</si>
  <si>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</si>
  <si>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</si>
  <si>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</si>
  <si>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</si>
  <si>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</si>
  <si>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</si>
  <si>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</si>
  <si>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</si>
  <si>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</si>
  <si>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</si>
  <si>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</si>
  <si>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</si>
  <si>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</si>
  <si>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</si>
  <si>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</si>
  <si>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</si>
  <si>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</si>
  <si>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</si>
  <si>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</si>
  <si>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</si>
  <si>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</si>
  <si>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</si>
  <si>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</si>
  <si>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</si>
  <si>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</si>
  <si>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</si>
  <si>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</si>
  <si>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</si>
  <si>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</si>
  <si>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</si>
  <si>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</si>
  <si>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</si>
  <si>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</si>
  <si>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</si>
  <si>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</si>
  <si>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</si>
  <si>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</si>
  <si>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</si>
  <si>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</si>
  <si>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</si>
  <si>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</si>
  <si>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</si>
  <si>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</si>
  <si>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</si>
  <si>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</si>
  <si>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</si>
  <si>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</si>
  <si>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</si>
  <si>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</si>
  <si>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</si>
  <si>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</si>
  <si>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</si>
  <si>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</si>
  <si>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</si>
  <si>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</si>
  <si>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</si>
  <si>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</si>
  <si>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</si>
  <si>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</si>
  <si>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</si>
  <si>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</si>
  <si>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</si>
  <si>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</si>
  <si>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</si>
  <si>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</si>
  <si>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</si>
  <si>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</si>
  <si>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</si>
  <si>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</si>
  <si>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</si>
  <si>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</si>
  <si>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</si>
  <si>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</si>
  <si>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</si>
  <si>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</si>
  <si>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</si>
  <si>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</si>
  <si>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</si>
  <si>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</si>
  <si>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</si>
  <si>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</si>
  <si>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</si>
  <si>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</si>
  <si>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</si>
  <si>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</si>
  <si>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</si>
  <si>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</si>
  <si>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</si>
  <si>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</si>
  <si>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</si>
  <si>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</si>
  <si>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</si>
  <si>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</si>
  <si>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</si>
  <si>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</si>
  <si>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</si>
  <si>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</si>
  <si>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</si>
  <si>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</si>
  <si>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</si>
  <si>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</si>
  <si>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</si>
  <si>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</si>
  <si>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</si>
  <si>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</si>
  <si>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</si>
  <si>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</si>
  <si>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</si>
  <si>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</si>
  <si>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</si>
  <si>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</si>
  <si>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</si>
  <si>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</si>
  <si>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</si>
  <si>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</si>
  <si>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</si>
  <si>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</si>
  <si>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</si>
  <si>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</si>
  <si>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</si>
  <si>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</si>
  <si>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</si>
  <si>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</si>
  <si>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</si>
  <si>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</si>
  <si>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</si>
  <si>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</si>
  <si>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</si>
  <si>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</si>
  <si>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</si>
  <si>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</si>
  <si>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</si>
  <si>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</si>
  <si>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</si>
  <si>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</si>
  <si>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</si>
  <si>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</si>
  <si>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</si>
  <si>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</si>
  <si>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</si>
  <si>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</si>
  <si>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</si>
  <si>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</si>
  <si>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</si>
  <si>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</si>
  <si>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</si>
  <si>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</si>
  <si>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</si>
  <si>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</si>
  <si>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</si>
  <si>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</si>
  <si>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</si>
  <si>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</si>
  <si>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</si>
  <si>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</si>
  <si>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</si>
  <si>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</si>
  <si>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</si>
  <si>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</si>
  <si>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</si>
  <si>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</si>
  <si>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</si>
  <si>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</si>
  <si>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</si>
  <si>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</si>
  <si>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</si>
  <si>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</si>
  <si>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</si>
  <si>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</si>
  <si>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</si>
  <si>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</si>
  <si>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</si>
  <si>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</si>
  <si>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</si>
  <si>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</si>
  <si>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</si>
  <si>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</si>
  <si>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</si>
  <si>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</si>
  <si>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</si>
  <si>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</si>
  <si>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</si>
  <si>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</si>
  <si>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</si>
  <si>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</si>
  <si>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</si>
  <si>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</si>
  <si>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</si>
  <si>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</si>
  <si>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</si>
  <si>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</si>
  <si>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</si>
  <si>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</si>
  <si>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</si>
  <si>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</si>
  <si>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</si>
  <si>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</si>
  <si>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</si>
  <si>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</si>
  <si>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</si>
  <si>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</si>
  <si>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</si>
  <si>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</si>
  <si>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</si>
  <si>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</si>
  <si>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</si>
  <si>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</si>
  <si>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</si>
  <si>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</si>
  <si>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</si>
  <si>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</si>
  <si>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</si>
  <si>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</si>
  <si>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</si>
  <si>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</si>
  <si>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</si>
  <si>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</si>
  <si>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</si>
  <si>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</si>
  <si>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</si>
  <si>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</si>
  <si>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</si>
  <si>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</si>
  <si>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</si>
  <si>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</si>
  <si>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</si>
  <si>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</si>
  <si>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</si>
  <si>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</si>
  <si>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</si>
  <si>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</si>
  <si>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</si>
  <si>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</si>
  <si>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</si>
  <si>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</si>
  <si>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</si>
  <si>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</si>
  <si>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</si>
  <si>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</si>
  <si>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</si>
  <si>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</si>
  <si>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</si>
  <si>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</si>
  <si>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</si>
  <si>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</si>
  <si>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</si>
  <si>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</si>
  <si>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</si>
  <si>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</si>
  <si>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</si>
  <si>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</si>
  <si>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</si>
  <si>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</si>
  <si>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</si>
  <si>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</si>
  <si>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</si>
  <si>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</si>
  <si>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</si>
  <si>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</si>
  <si>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</si>
  <si>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</si>
  <si>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</si>
  <si>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</si>
  <si>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</si>
  <si>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</si>
  <si>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</si>
  <si>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</si>
  <si>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</si>
  <si>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</si>
  <si>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</si>
  <si>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</si>
  <si>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</si>
  <si>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</si>
  <si>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</si>
  <si>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</si>
  <si>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</si>
  <si>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</si>
  <si>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</si>
  <si>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</si>
  <si>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</si>
  <si>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</si>
  <si>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</si>
  <si>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</si>
  <si>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</si>
  <si>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</si>
  <si>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</si>
  <si>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</si>
  <si>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</si>
  <si>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</si>
  <si>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</si>
  <si>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</si>
  <si>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</si>
  <si>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</si>
  <si>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</si>
  <si>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</si>
  <si>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</si>
  <si>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</si>
  <si>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</si>
  <si>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</si>
  <si>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</si>
  <si>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</si>
  <si>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</si>
  <si>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</si>
  <si>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</si>
  <si>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</si>
  <si>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</si>
  <si>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</si>
  <si>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</si>
  <si>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</si>
  <si>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</si>
  <si>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</si>
  <si>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</si>
  <si>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</si>
  <si>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</si>
  <si>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</si>
  <si>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</si>
  <si>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</si>
  <si>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</si>
  <si>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</si>
  <si>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</si>
  <si>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</si>
  <si>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</si>
  <si>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</si>
  <si>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</si>
  <si>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</si>
  <si>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</si>
  <si>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</si>
  <si>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</si>
  <si>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</si>
  <si>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</si>
  <si>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</si>
  <si>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</si>
  <si>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</si>
  <si>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</si>
  <si>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</si>
  <si>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</si>
  <si>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</si>
  <si>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</si>
  <si>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</si>
  <si>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</si>
  <si>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</si>
  <si>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</si>
  <si>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</si>
  <si>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</si>
  <si>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</si>
  <si>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</si>
  <si>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</si>
  <si>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</si>
  <si>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</si>
  <si>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</si>
  <si>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</si>
  <si>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</si>
  <si>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</si>
  <si>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</si>
  <si>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</si>
  <si>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</si>
  <si>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</si>
  <si>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</si>
  <si>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</si>
  <si>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</si>
  <si>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</si>
  <si>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</si>
  <si>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</si>
  <si>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</si>
  <si>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</si>
  <si>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</si>
  <si>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</si>
  <si>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</si>
  <si>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</si>
  <si>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</si>
  <si>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</si>
  <si>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</si>
  <si>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</si>
  <si>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</si>
  <si>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</si>
  <si>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</si>
  <si>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</si>
  <si>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</si>
  <si>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</si>
  <si>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</si>
  <si>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</si>
  <si>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</si>
  <si>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</si>
  <si>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</si>
  <si>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</si>
  <si>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</si>
  <si>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</si>
  <si>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</si>
  <si>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</si>
  <si>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</si>
  <si>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</si>
  <si>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</si>
  <si>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</si>
  <si>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</si>
  <si>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</si>
  <si>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</si>
  <si>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</si>
  <si>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</si>
  <si>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</si>
  <si>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</si>
  <si>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</si>
  <si>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</si>
  <si>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</si>
  <si>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</si>
  <si>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</si>
  <si>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</si>
  <si>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</si>
  <si>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</si>
  <si>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</si>
  <si>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</si>
  <si>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</si>
  <si>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</si>
  <si>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</si>
  <si>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</si>
  <si>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</si>
  <si>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</si>
  <si>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</si>
  <si>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</si>
  <si>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</si>
  <si>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</si>
  <si>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</si>
  <si>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</si>
  <si>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</si>
  <si>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</si>
  <si>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</si>
  <si>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</si>
  <si>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</si>
  <si>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</si>
  <si>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</si>
  <si>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</si>
  <si>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</si>
  <si>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</si>
  <si>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</si>
  <si>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</si>
  <si>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</si>
  <si>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</si>
  <si>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</si>
  <si>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</si>
  <si>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</si>
  <si>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</si>
  <si>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</si>
  <si>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</si>
  <si>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</si>
  <si>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</si>
  <si>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</si>
  <si>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</si>
  <si>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</si>
  <si>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</si>
  <si>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</si>
  <si>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</si>
  <si>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</si>
  <si>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</si>
  <si>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</si>
  <si>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</si>
  <si>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</si>
  <si>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</si>
  <si>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</si>
  <si>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</si>
  <si>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</si>
  <si>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</si>
  <si>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</si>
  <si>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</si>
  <si>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</si>
  <si>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</si>
  <si>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</si>
  <si>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</si>
  <si>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</si>
  <si>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</si>
  <si>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</si>
  <si>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</si>
  <si>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</si>
  <si>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</si>
  <si>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</si>
  <si>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</si>
  <si>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</si>
  <si>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</si>
  <si>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</si>
  <si>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</si>
  <si>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</si>
  <si>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</si>
  <si>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</si>
  <si>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</si>
  <si>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</si>
  <si>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</si>
  <si>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</si>
  <si>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</si>
  <si>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</si>
  <si>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</si>
  <si>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</si>
  <si>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</si>
  <si>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</si>
  <si>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</si>
  <si>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</si>
  <si>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</si>
  <si>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</si>
  <si>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</si>
  <si>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</si>
  <si>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</si>
  <si>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</si>
  <si>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</si>
  <si>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</si>
  <si>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</si>
  <si>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</si>
  <si>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</si>
  <si>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</si>
  <si>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</si>
  <si>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</si>
  <si>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</si>
  <si>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</si>
  <si>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</si>
  <si>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</si>
  <si>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</si>
  <si>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</si>
  <si>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</si>
  <si>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</si>
  <si>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</si>
  <si>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</si>
  <si>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</si>
  <si>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</si>
  <si>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</si>
  <si>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</si>
  <si>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</si>
  <si>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</si>
  <si>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</si>
  <si>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</si>
  <si>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</si>
  <si>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</si>
  <si>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</si>
  <si>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</si>
  <si>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</si>
  <si>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</si>
  <si>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</si>
  <si>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</si>
  <si>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</si>
  <si>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</si>
  <si>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</si>
  <si>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</si>
  <si>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</si>
  <si>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</si>
  <si>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</si>
  <si>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</si>
  <si>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</si>
  <si>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</si>
  <si>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</si>
  <si>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</si>
  <si>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</si>
  <si>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</si>
  <si>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</si>
  <si>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</si>
  <si>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</si>
  <si>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</si>
  <si>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</si>
  <si>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</si>
  <si>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</si>
  <si>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</si>
  <si>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</si>
  <si>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</si>
  <si>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</si>
  <si>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</si>
  <si>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</si>
  <si>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</si>
  <si>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</si>
  <si>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</si>
  <si>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</si>
  <si>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</si>
  <si>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</si>
  <si>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</si>
  <si>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</si>
  <si>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</si>
  <si>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</si>
  <si>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</si>
  <si>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</si>
  <si>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</si>
  <si>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</si>
  <si>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</si>
  <si>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</si>
  <si>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</si>
  <si>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</si>
  <si>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</si>
  <si>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</si>
  <si>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</si>
  <si>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</si>
  <si>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</si>
  <si>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</si>
  <si>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</si>
  <si>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</si>
  <si>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</si>
  <si>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</si>
  <si>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</si>
  <si>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</si>
  <si>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</si>
  <si>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</si>
  <si>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</si>
  <si>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</si>
  <si>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</si>
  <si>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</si>
  <si>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</si>
  <si>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</si>
  <si>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</si>
  <si>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</si>
  <si>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</si>
  <si>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</si>
  <si>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</si>
  <si>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</si>
  <si>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</si>
  <si>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</si>
  <si>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</si>
  <si>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</si>
  <si>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</si>
  <si>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</si>
  <si>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</si>
  <si>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</si>
  <si>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</si>
  <si>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</si>
  <si>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</si>
  <si>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</si>
  <si>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</si>
  <si>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</si>
  <si>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</si>
  <si>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</si>
  <si>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</si>
  <si>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</si>
  <si>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</si>
  <si>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</si>
  <si>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</si>
  <si>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</si>
  <si>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</si>
  <si>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</si>
  <si>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</si>
  <si>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</si>
  <si>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</si>
  <si>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</si>
  <si>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</si>
  <si>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</si>
  <si>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</si>
  <si>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</si>
  <si>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</si>
  <si>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</si>
  <si>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</si>
  <si>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</si>
  <si>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</si>
  <si>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</si>
  <si>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</si>
  <si>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</si>
  <si>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</si>
  <si>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</si>
  <si>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</si>
  <si>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</si>
  <si>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</si>
  <si>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</si>
  <si>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</si>
  <si>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</si>
  <si>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</si>
  <si>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</si>
  <si>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</si>
  <si>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</si>
  <si>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</si>
  <si>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</si>
  <si>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</si>
  <si>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</si>
  <si>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</si>
  <si>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</si>
  <si>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</si>
  <si>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</si>
  <si>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</si>
  <si>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</si>
  <si>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</si>
  <si>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</si>
  <si>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</si>
  <si>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</si>
  <si>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</si>
  <si>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</si>
  <si>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</si>
  <si>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</si>
  <si>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</si>
  <si>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</si>
  <si>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</si>
  <si>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</si>
  <si>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</si>
  <si>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</si>
  <si>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</si>
  <si>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</si>
  <si>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</si>
  <si>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</si>
  <si>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</si>
  <si>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</si>
  <si>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</si>
  <si>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</si>
  <si>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</si>
  <si>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</si>
  <si>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</si>
  <si>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</si>
  <si>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</si>
  <si>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</si>
  <si>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</si>
  <si>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</si>
  <si>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</si>
  <si>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</si>
  <si>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</si>
  <si>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</si>
  <si>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</si>
  <si>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</si>
  <si>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</si>
  <si>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</si>
  <si>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</si>
  <si>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</si>
  <si>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</si>
  <si>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</si>
  <si>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</si>
  <si>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</si>
  <si>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</si>
  <si>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</si>
  <si>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</si>
  <si>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</si>
  <si>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</si>
  <si>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</si>
  <si>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</si>
  <si>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</si>
  <si>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</si>
  <si>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</si>
  <si>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</si>
  <si>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</si>
  <si>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</si>
  <si>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</si>
  <si>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</si>
  <si>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</si>
  <si>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</si>
  <si>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</si>
  <si>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</si>
  <si>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</si>
  <si>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</si>
  <si>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</si>
  <si>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</si>
  <si>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</si>
  <si>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</si>
  <si>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</si>
  <si>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</si>
  <si>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</si>
  <si>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</si>
  <si>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</si>
  <si>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</si>
  <si>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</si>
  <si>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</si>
  <si>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</si>
  <si>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</si>
  <si>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</si>
  <si>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</si>
  <si>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</si>
  <si>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</si>
  <si>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</si>
  <si>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</si>
  <si>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</si>
  <si>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</si>
  <si>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</si>
  <si>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</si>
  <si>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</si>
  <si>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</si>
  <si>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</si>
  <si>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</si>
  <si>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</si>
  <si>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</si>
  <si>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</si>
  <si>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</si>
  <si>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</si>
  <si>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</si>
  <si>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</si>
  <si>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</si>
  <si>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</si>
  <si>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</si>
  <si>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</si>
  <si>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</si>
  <si>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</si>
  <si>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</si>
  <si>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</si>
  <si>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</si>
  <si>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</si>
  <si>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</si>
  <si>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</si>
  <si>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</si>
  <si>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</si>
  <si>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</si>
  <si>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</si>
  <si>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</si>
  <si>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</si>
  <si>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</si>
  <si>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</si>
  <si>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</si>
  <si>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</si>
  <si>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</si>
  <si>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</si>
  <si>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</si>
  <si>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</si>
  <si>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</si>
  <si>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</si>
  <si>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</si>
  <si>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</si>
  <si>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</si>
  <si>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</si>
  <si>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</si>
  <si>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</si>
  <si>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</si>
  <si>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</si>
  <si>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</si>
  <si>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</si>
  <si>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</si>
  <si>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</si>
  <si>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</si>
  <si>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</si>
  <si>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</si>
  <si>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</si>
  <si>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</si>
  <si>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</si>
  <si>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</si>
  <si>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</si>
  <si>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</si>
  <si>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</si>
  <si>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</si>
  <si>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</si>
  <si>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</si>
  <si>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</si>
  <si>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</si>
  <si>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</si>
  <si>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</si>
  <si>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</si>
  <si>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</si>
  <si>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</si>
  <si>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</si>
  <si>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</si>
  <si>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</si>
  <si>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</si>
  <si>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</si>
  <si>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</si>
  <si>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</si>
  <si>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</si>
  <si>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</si>
  <si>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</si>
  <si>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</si>
  <si>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</si>
  <si>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</si>
  <si>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</si>
  <si>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</si>
  <si>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</si>
  <si>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</si>
  <si>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</si>
  <si>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</si>
  <si>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</si>
  <si>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</si>
  <si>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</si>
  <si>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</si>
  <si>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</si>
  <si>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</si>
  <si>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</si>
  <si>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</si>
  <si>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</si>
  <si>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</si>
  <si>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</si>
  <si>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</si>
  <si>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</si>
  <si>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</si>
  <si>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</si>
  <si>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</si>
  <si>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</si>
  <si>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</si>
  <si>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</si>
  <si>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</si>
  <si>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</si>
  <si>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</si>
  <si>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</si>
  <si>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</si>
  <si>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</si>
  <si>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</si>
  <si>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</si>
  <si>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</si>
  <si>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</si>
  <si>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</si>
  <si>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</si>
  <si>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</si>
  <si>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</si>
  <si>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</si>
  <si>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</si>
  <si>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</si>
  <si>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</si>
  <si>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</si>
  <si>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</si>
  <si>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</si>
  <si>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</si>
  <si>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</si>
  <si>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</si>
  <si>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</si>
  <si>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</si>
  <si>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</si>
  <si>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</si>
  <si>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</si>
  <si>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</si>
  <si>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</si>
  <si>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</si>
  <si>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</si>
  <si>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</si>
  <si>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</si>
  <si>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</si>
  <si>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</si>
  <si>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</si>
  <si>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</si>
  <si>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</si>
  <si>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</si>
  <si>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</si>
  <si>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</si>
  <si>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</si>
  <si>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</si>
  <si>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</si>
  <si>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</si>
  <si>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</si>
  <si>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</si>
  <si>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</si>
  <si>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</si>
  <si>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</si>
  <si>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</si>
  <si>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</si>
  <si>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</si>
  <si>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</si>
  <si>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</si>
  <si>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</si>
  <si>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</si>
  <si>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</si>
  <si>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</si>
  <si>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</si>
  <si>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</si>
  <si>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</si>
  <si>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</si>
  <si>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</si>
  <si>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</si>
  <si>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</si>
  <si>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</si>
  <si>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</si>
  <si>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</si>
  <si>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</si>
  <si>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</si>
  <si>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</si>
  <si>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</si>
  <si>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</si>
  <si>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</si>
  <si>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</si>
  <si>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</si>
  <si>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</si>
  <si>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</si>
  <si>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</si>
  <si>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</si>
  <si>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</si>
  <si>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</si>
  <si>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</si>
  <si>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</si>
  <si>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</si>
  <si>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</si>
  <si>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</si>
  <si>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</si>
  <si>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</si>
  <si>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</si>
  <si>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</si>
  <si>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</si>
  <si>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</si>
  <si>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</si>
  <si>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</si>
  <si>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</si>
  <si>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</si>
  <si>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</si>
  <si>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</si>
  <si>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</si>
  <si>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</si>
  <si>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</si>
  <si>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</si>
  <si>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</si>
  <si>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</si>
  <si>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</si>
  <si>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</si>
  <si>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</si>
  <si>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</si>
  <si>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</si>
  <si>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</si>
  <si>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</si>
  <si>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</si>
  <si>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</si>
  <si>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</si>
  <si>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</si>
  <si>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</si>
  <si>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</si>
  <si>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</si>
  <si>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</si>
  <si>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</si>
  <si>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</si>
  <si>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</si>
  <si>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</si>
  <si>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</si>
  <si>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</si>
  <si>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</si>
  <si>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</si>
  <si>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</si>
  <si>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</si>
  <si>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</si>
  <si>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</si>
  <si>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</si>
  <si>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</si>
  <si>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</si>
  <si>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</si>
  <si>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</si>
  <si>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</si>
  <si>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</si>
  <si>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</si>
  <si>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</si>
  <si>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</si>
  <si>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</si>
  <si>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</si>
  <si>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</si>
  <si>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</si>
  <si>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</si>
  <si>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</si>
  <si>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</si>
  <si>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</si>
  <si>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</si>
  <si>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</si>
  <si>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</si>
  <si>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</si>
  <si>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</si>
  <si>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</si>
  <si>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</si>
  <si>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</si>
  <si>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</si>
  <si>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</si>
  <si>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</si>
  <si>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</si>
  <si>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</si>
  <si>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</si>
  <si>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</si>
  <si>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</si>
  <si>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</si>
  <si>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</si>
  <si>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</si>
  <si>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</si>
  <si>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</si>
  <si>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</si>
  <si>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</si>
  <si>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</si>
  <si>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</si>
  <si>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</si>
  <si>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</si>
  <si>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</si>
  <si>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</si>
  <si>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</si>
  <si>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</si>
  <si>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</si>
  <si>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</si>
  <si>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</si>
  <si>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</si>
  <si>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</si>
  <si>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</si>
  <si>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</si>
  <si>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</si>
  <si>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</si>
  <si>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</si>
  <si>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</si>
  <si>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</si>
  <si>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</si>
  <si>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</si>
  <si>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</si>
  <si>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</si>
  <si>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</si>
  <si>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</si>
  <si>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</si>
  <si>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</si>
  <si>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</si>
  <si>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</si>
  <si>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</si>
  <si>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</si>
  <si>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</si>
  <si>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</si>
  <si>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</si>
  <si>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</si>
  <si>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</si>
  <si>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</si>
  <si>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</si>
  <si>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</si>
  <si>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</si>
  <si>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</si>
  <si>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</si>
  <si>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</si>
  <si>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</si>
  <si>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</si>
  <si>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</si>
  <si>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</si>
  <si>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</si>
  <si>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</si>
  <si>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</si>
  <si>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</si>
  <si>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</si>
  <si>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</si>
  <si>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</si>
  <si>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</si>
  <si>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</si>
  <si>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</si>
  <si>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</si>
  <si>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</si>
  <si>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</si>
  <si>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</si>
  <si>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</si>
  <si>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</si>
  <si>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</si>
  <si>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</si>
  <si>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</si>
  <si>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</si>
  <si>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</si>
  <si>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</si>
  <si>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</si>
  <si>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</si>
  <si>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</si>
  <si>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</si>
  <si>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</si>
  <si>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</si>
  <si>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</si>
  <si>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</si>
  <si>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</si>
  <si>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</si>
  <si>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</si>
  <si>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</si>
  <si>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</si>
  <si>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</si>
  <si>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</si>
  <si>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</si>
  <si>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</si>
  <si>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</si>
  <si>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</si>
  <si>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</si>
  <si>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</si>
  <si>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</si>
  <si>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</si>
  <si>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</si>
  <si>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</si>
  <si>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</si>
  <si>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</si>
  <si>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</si>
  <si>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</si>
  <si>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</si>
  <si>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</si>
  <si>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</si>
  <si>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</si>
  <si>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</si>
  <si>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</si>
  <si>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</si>
  <si>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</si>
  <si>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</si>
  <si>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</si>
  <si>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</si>
  <si>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</si>
  <si>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</si>
  <si>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</si>
  <si>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</si>
  <si>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</si>
  <si>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</si>
  <si>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</si>
  <si>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</si>
  <si>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</si>
  <si>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</si>
  <si>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</si>
  <si>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</si>
  <si>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</si>
  <si>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</si>
  <si>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</si>
  <si>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</si>
  <si>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</si>
  <si>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</si>
  <si>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</si>
  <si>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</si>
  <si>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</si>
  <si>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</si>
  <si>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</si>
  <si>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</si>
  <si>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</si>
  <si>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</si>
  <si>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</si>
  <si>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</si>
  <si>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</si>
  <si>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</si>
  <si>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</si>
  <si>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</si>
  <si>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</si>
  <si>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</si>
  <si>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</si>
  <si>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</si>
  <si>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</si>
  <si>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</si>
  <si>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</si>
  <si>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</si>
  <si>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</si>
  <si>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</si>
  <si>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</si>
  <si>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</si>
  <si>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</si>
  <si>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</si>
  <si>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</si>
  <si>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</si>
  <si>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</si>
  <si>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</si>
  <si>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</si>
  <si>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</si>
  <si>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</si>
  <si>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</si>
  <si>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</si>
  <si>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</si>
  <si>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</si>
  <si>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</si>
  <si>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</si>
  <si>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</si>
  <si>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</si>
  <si>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</si>
  <si>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</si>
  <si>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</si>
  <si>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</si>
  <si>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</si>
  <si>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</si>
  <si>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</si>
  <si>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</si>
  <si>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</si>
  <si>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</si>
  <si>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</si>
  <si>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</si>
  <si>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</si>
  <si>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</si>
  <si>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</si>
  <si>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</si>
  <si>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</si>
  <si>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</si>
  <si>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</si>
  <si>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</si>
  <si>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</si>
  <si>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</si>
  <si>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</si>
  <si>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</si>
  <si>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</si>
  <si>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</si>
  <si>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</si>
  <si>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</si>
  <si>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</si>
  <si>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</si>
  <si>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</si>
  <si>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</si>
  <si>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</si>
  <si>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</si>
  <si>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</si>
  <si>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</si>
  <si>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</si>
  <si>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</si>
  <si>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</si>
  <si>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</si>
  <si>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</si>
  <si>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</si>
  <si>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</si>
  <si>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</si>
  <si>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</si>
  <si>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</si>
  <si>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</si>
  <si>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</si>
  <si>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</si>
  <si>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</si>
  <si>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</si>
  <si>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</si>
  <si>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</si>
  <si>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</si>
  <si>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</si>
  <si>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</si>
  <si>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</si>
  <si>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</si>
  <si>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</si>
  <si>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</si>
  <si>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</si>
  <si>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</si>
  <si>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</si>
  <si>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</si>
  <si>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</si>
  <si>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</si>
  <si>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</si>
  <si>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</si>
  <si>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</si>
  <si>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</si>
  <si>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</si>
  <si>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</si>
  <si>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</si>
  <si>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</si>
  <si>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</si>
  <si>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</si>
  <si>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</si>
  <si>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</si>
  <si>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</si>
  <si>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</si>
  <si>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</si>
  <si>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</si>
  <si>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</si>
  <si>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</si>
  <si>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</si>
  <si>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</si>
  <si>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</si>
  <si>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</si>
  <si>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</si>
  <si>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</si>
  <si>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</si>
  <si>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</si>
  <si>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</si>
  <si>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</si>
  <si>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</si>
  <si>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</si>
  <si>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</si>
  <si>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</si>
  <si>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</si>
  <si>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</si>
  <si>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</si>
  <si>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</si>
  <si>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</si>
  <si>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</si>
  <si>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</si>
  <si>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</si>
  <si>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</si>
  <si>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</si>
  <si>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</si>
  <si>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</si>
  <si>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</si>
  <si>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</si>
  <si>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</si>
  <si>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</si>
  <si>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</si>
  <si>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</si>
  <si>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</si>
  <si>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</si>
  <si>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</si>
  <si>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</si>
  <si>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</si>
  <si>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</si>
  <si>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</si>
  <si>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</si>
  <si>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</si>
  <si>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</si>
  <si>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</si>
  <si>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</si>
  <si>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</si>
  <si>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</si>
  <si>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</si>
  <si>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</si>
  <si>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</si>
  <si>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</si>
  <si>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</si>
  <si>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</si>
  <si>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</si>
  <si>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</si>
  <si>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</si>
  <si>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</si>
  <si>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</si>
  <si>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</si>
  <si>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</si>
  <si>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</si>
  <si>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</si>
  <si>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</si>
  <si>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</si>
  <si>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</si>
  <si>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</si>
  <si>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</si>
  <si>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</si>
  <si>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</si>
  <si>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</si>
  <si>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</si>
  <si>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</si>
  <si>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</si>
  <si>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</si>
  <si>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</si>
  <si>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</si>
  <si>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</si>
  <si>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</si>
  <si>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</si>
  <si>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</si>
  <si>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</si>
  <si>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</si>
  <si>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</si>
  <si>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</si>
  <si>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</si>
  <si>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</si>
  <si>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</si>
  <si>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</si>
  <si>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</si>
  <si>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</si>
  <si>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</si>
  <si>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</si>
  <si>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</si>
  <si>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</si>
  <si>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</si>
  <si>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</si>
  <si>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</si>
  <si>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</si>
  <si>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</si>
  <si>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</si>
  <si>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</si>
  <si>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</si>
  <si>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</si>
  <si>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</si>
  <si>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</si>
  <si>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</si>
  <si>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</si>
  <si>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</si>
  <si>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</si>
  <si>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</si>
  <si>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</si>
  <si>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</si>
  <si>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</si>
  <si>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</si>
  <si>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</si>
  <si>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</si>
  <si>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</si>
  <si>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</si>
  <si>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</si>
  <si>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</si>
  <si>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</si>
  <si>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</si>
  <si>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</si>
  <si>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</si>
  <si>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</si>
  <si>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</si>
  <si>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</si>
  <si>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</si>
  <si>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</si>
  <si>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</si>
  <si>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</si>
  <si>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</si>
  <si>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</si>
  <si>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</si>
  <si>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</si>
  <si>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</si>
  <si>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</si>
  <si>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</si>
  <si>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</si>
  <si>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</si>
  <si>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</si>
  <si>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</si>
  <si>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</si>
  <si>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</si>
  <si>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</si>
  <si>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</si>
  <si>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</si>
  <si>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</si>
  <si>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</si>
  <si>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</si>
  <si>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</si>
  <si>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</si>
  <si>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</si>
  <si>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</si>
  <si>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</si>
  <si>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</si>
  <si>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</si>
  <si>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</si>
  <si>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</si>
  <si>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</si>
  <si>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</si>
  <si>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</si>
  <si>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</si>
  <si>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</si>
  <si>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</si>
  <si>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</si>
  <si>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</si>
  <si>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</si>
  <si>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</si>
  <si>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</si>
  <si>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</si>
  <si>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</si>
  <si>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</si>
  <si>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</si>
  <si>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</si>
  <si>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</si>
  <si>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</si>
  <si>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</si>
  <si>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</si>
  <si>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</si>
  <si>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</si>
  <si>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</si>
  <si>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</si>
  <si>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</si>
  <si>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</si>
  <si>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</si>
  <si>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</si>
  <si>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</si>
  <si>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</si>
  <si>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</si>
  <si>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</si>
  <si>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</si>
  <si>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</si>
  <si>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</si>
  <si>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</si>
  <si>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</si>
  <si>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</si>
  <si>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</si>
  <si>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</si>
  <si>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</si>
  <si>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</si>
  <si>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</si>
  <si>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</si>
  <si>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</si>
  <si>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</si>
  <si>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</si>
  <si>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</si>
  <si>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</si>
  <si>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</si>
  <si>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</si>
  <si>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</si>
  <si>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</si>
  <si>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</si>
  <si>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</si>
  <si>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</si>
  <si>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</si>
  <si>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</si>
  <si>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</si>
  <si>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</si>
  <si>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</si>
  <si>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</si>
  <si>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</si>
  <si>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</si>
  <si>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</si>
  <si>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</si>
  <si>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</si>
  <si>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</si>
  <si>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</si>
  <si>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</si>
  <si>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</si>
  <si>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</si>
  <si>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</si>
  <si>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</si>
  <si>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</si>
  <si>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</si>
  <si>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</si>
  <si>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</si>
  <si>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</si>
  <si>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</si>
  <si>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</si>
  <si>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</si>
  <si>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</si>
  <si>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</si>
  <si>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</si>
  <si>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</si>
  <si>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</si>
  <si>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</si>
  <si>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</si>
  <si>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</si>
  <si>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</si>
  <si>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</si>
  <si>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</si>
  <si>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</si>
  <si>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</si>
  <si>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</si>
  <si>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</si>
  <si>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</si>
  <si>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</si>
  <si>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</si>
  <si>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</si>
  <si>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</si>
  <si>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</si>
  <si>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</si>
  <si>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</si>
  <si>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</si>
  <si>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</si>
  <si>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</si>
  <si>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</si>
  <si>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</si>
  <si>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</si>
  <si>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</si>
  <si>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</si>
  <si>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</si>
  <si>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</si>
  <si>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</si>
  <si>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</si>
  <si>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</si>
  <si>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</si>
  <si>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</si>
  <si>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</si>
  <si>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</si>
  <si>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</si>
  <si>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</si>
  <si>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</si>
  <si>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</si>
  <si>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</si>
  <si>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</si>
  <si>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</si>
  <si>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</si>
  <si>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</si>
  <si>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</si>
  <si>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</si>
  <si>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</si>
  <si>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</si>
  <si>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</si>
  <si>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</si>
  <si>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</si>
  <si>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</si>
  <si>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</si>
  <si>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</si>
  <si>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</si>
  <si>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</si>
  <si>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</si>
  <si>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</si>
  <si>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</si>
  <si>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</si>
  <si>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</si>
  <si>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</si>
  <si>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</si>
  <si>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</si>
  <si>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</si>
  <si>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</si>
  <si>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</si>
  <si>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</si>
  <si>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</si>
  <si>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</si>
  <si>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</si>
  <si>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</si>
  <si>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</si>
  <si>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</si>
  <si>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</si>
  <si>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</si>
  <si>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</si>
  <si>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</si>
  <si>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</si>
  <si>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</si>
  <si>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</si>
  <si>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</si>
  <si>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</si>
  <si>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</si>
  <si>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</si>
  <si>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</si>
  <si>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</si>
  <si>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</si>
  <si>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</si>
  <si>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</si>
  <si>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</si>
  <si>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</si>
  <si>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</si>
  <si>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</si>
  <si>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</si>
  <si>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</si>
  <si>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</si>
  <si>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</si>
  <si>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</si>
  <si>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</si>
  <si>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</si>
  <si>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</si>
  <si>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</si>
  <si>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</si>
  <si>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</si>
  <si>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</si>
  <si>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</si>
  <si>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</si>
  <si>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</si>
  <si>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</si>
  <si>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</si>
  <si>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</si>
  <si>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</si>
  <si>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</si>
  <si>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</si>
  <si>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</si>
  <si>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</si>
  <si>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</si>
  <si>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</si>
  <si>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</si>
  <si>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</si>
  <si>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</si>
  <si>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</si>
  <si>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</si>
  <si>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</si>
  <si>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</si>
  <si>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</si>
  <si>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</si>
  <si>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</si>
  <si>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</si>
  <si>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</si>
  <si>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</si>
  <si>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</si>
  <si>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</si>
  <si>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</si>
  <si>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</si>
  <si>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</si>
  <si>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</si>
  <si>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</si>
  <si>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</si>
  <si>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</si>
  <si>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</si>
  <si>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</si>
  <si>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</si>
  <si>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</si>
  <si>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</si>
  <si>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</si>
  <si>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</si>
  <si>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</si>
  <si>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</si>
  <si>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</si>
  <si>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</si>
  <si>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</si>
  <si>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</si>
  <si>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</si>
  <si>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</si>
  <si>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</si>
  <si>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</si>
  <si>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</si>
  <si>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</si>
  <si>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</si>
  <si>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</si>
  <si>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</si>
  <si>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</si>
  <si>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</si>
  <si>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</si>
  <si>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</si>
  <si>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</si>
  <si>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</si>
  <si>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</si>
  <si>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</si>
  <si>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</si>
  <si>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</si>
  <si>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</si>
  <si>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</si>
  <si>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</si>
  <si>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</si>
  <si>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</si>
  <si>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</si>
  <si>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</si>
  <si>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</si>
  <si>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</si>
  <si>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</si>
  <si>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</si>
  <si>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</si>
  <si>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</si>
  <si>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</si>
  <si>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</si>
  <si>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</si>
  <si>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</si>
  <si>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</si>
  <si>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</si>
  <si>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</si>
  <si>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</si>
  <si>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</si>
  <si>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</si>
  <si>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</si>
  <si>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</si>
  <si>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</si>
  <si>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</si>
  <si>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</si>
  <si>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</si>
  <si>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</si>
  <si>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</si>
  <si>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</si>
  <si>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</si>
  <si>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</si>
  <si>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</si>
  <si>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</si>
  <si>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</si>
  <si>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</si>
  <si>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</si>
  <si>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</si>
  <si>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</si>
  <si>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</si>
  <si>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</si>
  <si>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</si>
  <si>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</si>
  <si>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</si>
  <si>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</si>
  <si>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</si>
  <si>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</si>
  <si>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</si>
  <si>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</si>
  <si>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</si>
  <si>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</si>
  <si>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</si>
  <si>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</si>
  <si>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</si>
  <si>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</si>
  <si>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</si>
  <si>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</si>
  <si>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</si>
  <si>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</si>
  <si>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</si>
  <si>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</si>
  <si>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</si>
  <si>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</si>
  <si>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</si>
  <si>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</si>
  <si>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</si>
  <si>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</si>
  <si>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</si>
  <si>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</si>
  <si>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</si>
  <si>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</si>
  <si>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</si>
  <si>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</si>
  <si>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</si>
  <si>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</si>
  <si>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</si>
  <si>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</si>
  <si>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</si>
  <si>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</si>
  <si>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</si>
  <si>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</si>
  <si>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</si>
  <si>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</si>
  <si>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</si>
  <si>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</si>
  <si>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</si>
  <si>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</si>
  <si>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</si>
  <si>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</si>
  <si>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</si>
  <si>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</si>
  <si>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</si>
  <si>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</si>
  <si>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</si>
  <si>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</si>
  <si>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</si>
  <si>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</si>
  <si>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</si>
  <si>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</si>
  <si>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</si>
  <si>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</si>
  <si>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</si>
  <si>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</si>
  <si>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</si>
  <si>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</si>
  <si>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</si>
  <si>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</si>
  <si>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</si>
  <si>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</si>
  <si>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</si>
  <si>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</si>
  <si>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</si>
  <si>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</si>
  <si>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</si>
  <si>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</si>
  <si>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</si>
  <si>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</si>
  <si>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</si>
  <si>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</si>
  <si>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</si>
  <si>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</si>
  <si>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</si>
  <si>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</si>
  <si>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</si>
  <si>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</si>
  <si>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</si>
  <si>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</si>
  <si>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</si>
  <si>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</si>
  <si>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</si>
  <si>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</si>
  <si>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</si>
  <si>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</si>
  <si>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</si>
  <si>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</si>
  <si>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</si>
  <si>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</si>
  <si>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</si>
  <si>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</si>
  <si>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</si>
  <si>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</si>
  <si>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</si>
  <si>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</si>
  <si>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</si>
  <si>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</si>
  <si>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</si>
  <si>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</si>
  <si>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</si>
  <si>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</si>
  <si>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</si>
  <si>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</si>
  <si>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</si>
  <si>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</si>
  <si>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</si>
  <si>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</si>
  <si>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</si>
  <si>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</si>
  <si>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</si>
  <si>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</si>
  <si>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</si>
  <si>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</si>
  <si>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</si>
  <si>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</si>
  <si>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</si>
  <si>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</si>
  <si>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</si>
  <si>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</si>
  <si>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</si>
  <si>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</si>
  <si>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</si>
  <si>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</si>
  <si>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</si>
  <si>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</si>
  <si>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</si>
  <si>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</si>
  <si>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</si>
  <si>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</si>
  <si>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</si>
  <si>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</si>
  <si>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</si>
  <si>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</si>
  <si>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</si>
  <si>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</si>
  <si>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</si>
  <si>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</si>
  <si>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</si>
  <si>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</si>
  <si>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</si>
  <si>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</si>
  <si>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</si>
  <si>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</si>
  <si>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</si>
  <si>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</si>
  <si>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</si>
  <si>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</si>
  <si>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</si>
  <si>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</si>
  <si>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</si>
  <si>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</si>
  <si>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</si>
  <si>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</si>
  <si>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</si>
  <si>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</si>
  <si>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</si>
  <si>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</si>
  <si>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</si>
  <si>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</si>
  <si>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</si>
  <si>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</si>
  <si>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</si>
  <si>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</si>
  <si>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</si>
  <si>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</si>
  <si>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</si>
  <si>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</si>
  <si>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</si>
  <si>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</si>
  <si>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</si>
  <si>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</si>
  <si>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</si>
  <si>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</si>
  <si>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</si>
  <si>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</si>
  <si>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</si>
  <si>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</si>
  <si>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</si>
  <si>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</si>
  <si>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</si>
  <si>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</si>
  <si>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</si>
  <si>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</si>
  <si>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</si>
  <si>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</si>
  <si>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</si>
  <si>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</si>
  <si>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</si>
  <si>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</si>
  <si>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</si>
  <si>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</si>
  <si>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</si>
  <si>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</si>
  <si>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</si>
  <si>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</si>
  <si>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</si>
  <si>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</si>
  <si>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</si>
  <si>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</si>
  <si>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</si>
  <si>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</si>
  <si>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</si>
  <si>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</si>
  <si>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</si>
  <si>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</si>
  <si>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</si>
  <si>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</si>
  <si>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</si>
  <si>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</si>
  <si>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</si>
  <si>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</si>
  <si>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</si>
  <si>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</si>
  <si>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</si>
  <si>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</si>
  <si>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</si>
  <si>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</si>
  <si>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</si>
  <si>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</si>
  <si>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</si>
  <si>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</si>
  <si>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</si>
  <si>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</si>
  <si>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</si>
  <si>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</si>
  <si>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</si>
  <si>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</si>
  <si>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</si>
  <si>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</si>
  <si>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</si>
  <si>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</si>
  <si>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</si>
  <si>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</si>
  <si>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</si>
  <si>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</si>
  <si>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</si>
  <si>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</si>
  <si>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</si>
  <si>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</si>
  <si>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</si>
  <si>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</si>
  <si>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</si>
  <si>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</si>
  <si>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</si>
  <si>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</si>
  <si>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</si>
  <si>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</si>
  <si>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</si>
  <si>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</si>
  <si>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</si>
  <si>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</si>
  <si>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</si>
  <si>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</si>
  <si>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</si>
  <si>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</si>
  <si>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</si>
  <si>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</si>
  <si>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</si>
  <si>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</si>
  <si>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</si>
  <si>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</si>
  <si>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</si>
  <si>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</si>
  <si>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</si>
  <si>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</si>
  <si>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</si>
  <si>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</si>
  <si>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</si>
  <si>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</si>
  <si>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</si>
  <si>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</si>
  <si>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</si>
  <si>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</si>
  <si>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</si>
  <si>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</si>
  <si>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</si>
  <si>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</si>
  <si>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</si>
  <si>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</si>
  <si>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</si>
  <si>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</si>
  <si>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</si>
  <si>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</si>
  <si>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</si>
  <si>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</si>
  <si>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</si>
  <si>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</si>
  <si>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</si>
  <si>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</si>
  <si>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</si>
  <si>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</si>
  <si>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</si>
  <si>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</si>
  <si>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</si>
  <si>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</si>
  <si>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</si>
  <si>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</si>
  <si>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</si>
  <si>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</si>
  <si>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</si>
  <si>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</si>
  <si>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</si>
  <si>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</si>
  <si>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</si>
  <si>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</si>
  <si>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</si>
  <si>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</si>
  <si>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</si>
  <si>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</si>
  <si>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</si>
  <si>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</si>
  <si>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</si>
  <si>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</si>
  <si>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</si>
  <si>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</si>
  <si>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</si>
  <si>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</si>
  <si>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</si>
  <si>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</si>
  <si>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</si>
  <si>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</si>
  <si>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</si>
  <si>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</si>
  <si>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</si>
  <si>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</si>
  <si>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</si>
  <si>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</si>
  <si>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</si>
  <si>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</si>
  <si>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</si>
  <si>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</si>
  <si>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</si>
  <si>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</si>
  <si>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</si>
  <si>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</si>
  <si>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</si>
  <si>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</si>
  <si>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</si>
  <si>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</si>
  <si>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</si>
  <si>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</si>
  <si>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</si>
  <si>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</si>
  <si>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</si>
  <si>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</si>
  <si>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</si>
  <si>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</si>
  <si>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</si>
  <si>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</si>
  <si>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</si>
  <si>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</si>
  <si>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</si>
  <si>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</si>
  <si>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</si>
  <si>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</si>
  <si>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</si>
  <si>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</si>
  <si>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</si>
  <si>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</si>
  <si>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</si>
  <si>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</si>
  <si>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</si>
  <si>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</si>
  <si>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</si>
  <si>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</si>
  <si>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</si>
  <si>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</si>
  <si>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</si>
  <si>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</si>
  <si>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</si>
  <si>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</si>
  <si>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</si>
  <si>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</si>
  <si>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</si>
  <si>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</si>
  <si>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</si>
  <si>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</si>
  <si>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</si>
  <si>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</si>
  <si>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</si>
  <si>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</si>
  <si>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</si>
  <si>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</si>
  <si>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</si>
  <si>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</si>
  <si>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</si>
  <si>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</si>
  <si>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</si>
  <si>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</si>
  <si>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</si>
  <si>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</si>
  <si>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</si>
  <si>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</si>
  <si>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</si>
  <si>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</si>
  <si>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</si>
  <si>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</si>
  <si>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</si>
  <si>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</si>
  <si>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</si>
  <si>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</si>
  <si>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</si>
  <si>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</si>
  <si>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</si>
  <si>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</si>
  <si>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</si>
  <si>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</si>
  <si>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</si>
  <si>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</si>
  <si>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</si>
  <si>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</si>
  <si>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</si>
  <si>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</si>
  <si>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</si>
  <si>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</si>
  <si>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</si>
  <si>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</si>
  <si>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</si>
  <si>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</si>
  <si>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</si>
  <si>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</si>
  <si>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</si>
  <si>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</si>
  <si>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</si>
  <si>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</si>
  <si>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</si>
  <si>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</si>
  <si>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</si>
  <si>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</si>
  <si>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</si>
  <si>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</si>
  <si>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</si>
  <si>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</si>
  <si>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</si>
  <si>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</si>
  <si>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</si>
  <si>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</si>
  <si>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</si>
  <si>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</si>
  <si>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</si>
  <si>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</si>
  <si>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</si>
  <si>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</si>
  <si>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</si>
  <si>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</si>
  <si>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</si>
  <si>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</si>
  <si>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</si>
  <si>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</si>
  <si>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</si>
  <si>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</si>
  <si>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</si>
  <si>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</si>
  <si>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</si>
  <si>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</si>
  <si>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</si>
  <si>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</si>
  <si>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</si>
  <si>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</si>
  <si>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</si>
  <si>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</si>
  <si>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</si>
  <si>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</si>
  <si>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</si>
  <si>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</si>
  <si>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</si>
  <si>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</si>
  <si>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</si>
  <si>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</si>
  <si>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</si>
  <si>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</si>
  <si>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</si>
  <si>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</si>
  <si>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</si>
  <si>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</si>
  <si>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</si>
  <si>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</si>
  <si>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</si>
  <si>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</si>
  <si>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</si>
  <si>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</si>
  <si>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</si>
  <si>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</si>
  <si>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</si>
  <si>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</si>
  <si>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</si>
  <si>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</si>
  <si>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</si>
  <si>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</si>
  <si>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</si>
  <si>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</si>
  <si>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</si>
  <si>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</si>
  <si>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</si>
  <si>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</si>
  <si>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</si>
  <si>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</si>
  <si>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</si>
  <si>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</si>
  <si>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</si>
  <si>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</si>
  <si>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</si>
  <si>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</si>
  <si>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</si>
  <si>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</si>
  <si>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</si>
  <si>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</si>
  <si>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</si>
  <si>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</si>
  <si>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</si>
  <si>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</si>
  <si>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</si>
  <si>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</si>
  <si>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</si>
  <si>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</si>
  <si>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</si>
  <si>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</si>
  <si>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</si>
  <si>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</si>
  <si>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</si>
  <si>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</si>
  <si>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</si>
  <si>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</si>
  <si>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</si>
  <si>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</si>
  <si>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</si>
  <si>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</si>
  <si>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</si>
  <si>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</si>
  <si>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</si>
  <si>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</si>
  <si>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</si>
  <si>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</si>
  <si>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</si>
  <si>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</si>
  <si>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</si>
  <si>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</si>
  <si>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</si>
  <si>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</si>
  <si>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</si>
  <si>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</si>
  <si>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</si>
  <si>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</si>
  <si>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</si>
  <si>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</si>
  <si>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</si>
  <si>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</si>
  <si>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</si>
  <si>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</si>
  <si>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</si>
  <si>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</si>
  <si>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</si>
  <si>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</si>
  <si>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</si>
  <si>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</si>
  <si>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</si>
  <si>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</si>
  <si>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</si>
  <si>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</si>
  <si>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</si>
  <si>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</si>
  <si>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</si>
  <si>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</si>
  <si>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</si>
  <si>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</si>
  <si>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</si>
  <si>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</si>
  <si>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</si>
  <si>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</si>
  <si>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</si>
  <si>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</si>
  <si>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</si>
  <si>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</si>
  <si>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</si>
  <si>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</si>
  <si>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</si>
  <si>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</si>
  <si>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</si>
  <si>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</si>
  <si>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</si>
  <si>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</si>
  <si>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</si>
  <si>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</si>
  <si>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</si>
  <si>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</si>
  <si>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</si>
  <si>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</si>
  <si>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</si>
  <si>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</si>
  <si>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</si>
  <si>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</si>
  <si>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</si>
  <si>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</si>
  <si>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</si>
  <si>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</si>
  <si>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</si>
  <si>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</si>
  <si>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</si>
  <si>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</si>
  <si>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</si>
  <si>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</si>
  <si>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</si>
  <si>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</si>
  <si>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</si>
  <si>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</si>
  <si>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</si>
  <si>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</si>
  <si>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</si>
  <si>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</si>
  <si>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</si>
  <si>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</si>
  <si>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</si>
  <si>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</si>
  <si>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</si>
  <si>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</si>
  <si>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</si>
  <si>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</si>
  <si>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</si>
  <si>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</si>
  <si>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</si>
  <si>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</si>
  <si>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</si>
  <si>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</si>
  <si>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</si>
  <si>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</si>
  <si>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</si>
  <si>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</si>
  <si>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</si>
  <si>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</si>
  <si>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</si>
  <si>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</si>
  <si>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</si>
  <si>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</si>
  <si>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</si>
  <si>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</si>
  <si>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</si>
  <si>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</si>
  <si>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</si>
  <si>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</si>
  <si>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</si>
  <si>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</si>
  <si>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</si>
  <si>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</si>
  <si>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</si>
  <si>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</si>
  <si>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</si>
  <si>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</si>
  <si>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</si>
  <si>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</si>
  <si>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</si>
  <si>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</si>
  <si>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</si>
  <si>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</si>
  <si>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</si>
  <si>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</si>
  <si>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</si>
  <si>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</si>
  <si>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</si>
  <si>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</si>
  <si>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</si>
  <si>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</si>
  <si>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</si>
  <si>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</si>
  <si>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</si>
  <si>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</si>
  <si>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</si>
  <si>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</si>
  <si>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</si>
  <si>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</si>
  <si>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</si>
  <si>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</si>
  <si>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</si>
  <si>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</si>
  <si>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</si>
  <si>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</si>
  <si>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</si>
  <si>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</si>
  <si>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</si>
  <si>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</si>
  <si>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</si>
  <si>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</si>
  <si>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</si>
  <si>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</si>
  <si>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</si>
  <si>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</si>
  <si>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</si>
  <si>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</si>
  <si>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</si>
  <si>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</si>
  <si>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</si>
  <si>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</si>
  <si>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</si>
  <si>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</si>
  <si>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</si>
  <si>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</si>
  <si>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</si>
  <si>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</si>
  <si>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</si>
  <si>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</si>
  <si>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</si>
  <si>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</si>
  <si>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</si>
  <si>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</si>
  <si>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</si>
  <si>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</si>
  <si>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</si>
  <si>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</si>
  <si>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</si>
  <si>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</si>
  <si>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</si>
  <si>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</si>
  <si>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</si>
  <si>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</si>
  <si>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</si>
  <si>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</si>
  <si>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</si>
  <si>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</si>
  <si>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</si>
  <si>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</si>
  <si>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</si>
  <si>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</si>
  <si>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</si>
  <si>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</si>
  <si>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</si>
  <si>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</si>
  <si>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</si>
  <si>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</si>
  <si>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</si>
  <si>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</si>
  <si>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</si>
  <si>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</si>
  <si>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</si>
  <si>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</si>
  <si>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</si>
  <si>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</si>
  <si>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</si>
  <si>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</si>
  <si>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</si>
  <si>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</si>
  <si>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</si>
  <si>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</si>
  <si>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</si>
  <si>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</si>
  <si>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</si>
  <si>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</si>
  <si>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</si>
  <si>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</si>
  <si>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</si>
  <si>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</si>
  <si>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</si>
  <si>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</si>
  <si>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</si>
  <si>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</si>
  <si>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</si>
  <si>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</si>
  <si>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</si>
  <si>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</si>
  <si>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</si>
  <si>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</si>
  <si>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</si>
  <si>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</si>
  <si>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</si>
  <si>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</si>
  <si>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</si>
  <si>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</si>
  <si>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</si>
  <si>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</si>
  <si>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</si>
  <si>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</si>
  <si>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</si>
  <si>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</si>
  <si>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</si>
  <si>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</si>
  <si>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</si>
  <si>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</si>
  <si>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</si>
  <si>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</si>
  <si>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</si>
  <si>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</si>
  <si>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</si>
  <si>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</si>
  <si>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</si>
  <si>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</si>
  <si>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</si>
  <si>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</si>
  <si>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</si>
  <si>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</si>
  <si>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</si>
  <si>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</si>
  <si>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</si>
  <si>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</si>
  <si>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</si>
  <si>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</si>
  <si>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</si>
  <si>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</si>
  <si>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</si>
  <si>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</si>
  <si>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</si>
  <si>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</si>
  <si>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</si>
  <si>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</si>
  <si>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</si>
  <si>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</si>
  <si>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</si>
  <si>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</si>
  <si>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</si>
  <si>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</si>
  <si>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</si>
  <si>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</si>
  <si>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</si>
  <si>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</si>
  <si>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</si>
  <si>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</si>
  <si>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</si>
  <si>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</si>
  <si>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</si>
  <si>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</si>
  <si>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</si>
  <si>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</si>
  <si>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</si>
  <si>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</si>
  <si>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</si>
  <si>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</si>
  <si>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</si>
  <si>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</si>
  <si>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</si>
  <si>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</si>
  <si>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</si>
  <si>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</si>
  <si>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</si>
  <si>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</si>
  <si>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</si>
  <si>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</si>
  <si>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</si>
  <si>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</si>
  <si>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</si>
  <si>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</si>
  <si>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</si>
  <si>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</si>
  <si>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</si>
  <si>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</si>
  <si>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</si>
  <si>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</si>
  <si>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</si>
  <si>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</si>
  <si>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</si>
  <si>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</si>
  <si>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</si>
  <si>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</si>
  <si>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</si>
  <si>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</si>
  <si>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</si>
  <si>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</si>
  <si>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</si>
  <si>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</si>
  <si>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</si>
  <si>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</si>
  <si>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</si>
  <si>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</si>
  <si>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</si>
  <si>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</si>
  <si>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</si>
  <si>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</si>
  <si>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</si>
  <si>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</si>
  <si>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</si>
  <si>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</si>
  <si>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</si>
  <si>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</si>
  <si>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</si>
  <si>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</si>
  <si>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</si>
  <si>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</si>
  <si>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</si>
  <si>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</si>
  <si>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</si>
  <si>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</si>
  <si>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</si>
  <si>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</si>
  <si>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</si>
  <si>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</si>
  <si>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</si>
  <si>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</si>
  <si>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</si>
  <si>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</si>
  <si>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</si>
  <si>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</si>
  <si>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</si>
  <si>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</si>
  <si>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</si>
  <si>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</si>
  <si>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</si>
  <si>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</si>
  <si>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</si>
  <si>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</si>
  <si>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</si>
  <si>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</si>
  <si>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</si>
  <si>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</si>
  <si>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</si>
  <si>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</si>
  <si>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</si>
  <si>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</si>
  <si>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</si>
  <si>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</si>
  <si>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</si>
  <si>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</si>
  <si>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</si>
  <si>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</si>
  <si>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</si>
  <si>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</si>
  <si>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</si>
  <si>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</si>
  <si>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</si>
  <si>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</si>
  <si>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</si>
  <si>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</si>
  <si>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</si>
  <si>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</si>
  <si>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</si>
  <si>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</si>
  <si>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</si>
  <si>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</si>
  <si>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</si>
  <si>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</si>
  <si>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</si>
  <si>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</si>
  <si>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</si>
  <si>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</si>
  <si>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</si>
  <si>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</si>
  <si>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</si>
  <si>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</si>
  <si>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</si>
  <si>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</si>
  <si>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</si>
  <si>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</si>
  <si>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</si>
  <si>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</si>
  <si>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</si>
  <si>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</si>
  <si>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</si>
  <si>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</si>
  <si>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</si>
  <si>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</si>
  <si>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</si>
  <si>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</si>
  <si>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</si>
  <si>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</si>
  <si>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</si>
  <si>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</si>
  <si>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</si>
  <si>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</si>
  <si>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</si>
  <si>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</si>
  <si>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</si>
  <si>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</si>
  <si>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</si>
  <si>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</si>
  <si>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</si>
  <si>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</si>
  <si>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</si>
  <si>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</si>
  <si>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</si>
  <si>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</si>
  <si>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</si>
  <si>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</si>
  <si>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</si>
  <si>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</si>
  <si>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</si>
  <si>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</si>
  <si>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</si>
  <si>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</si>
  <si>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</si>
  <si>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</si>
  <si>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</si>
  <si>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</si>
  <si>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</si>
  <si>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</si>
  <si>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</si>
  <si>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</si>
  <si>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</si>
  <si>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</si>
  <si>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</si>
  <si>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</si>
  <si>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</si>
  <si>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</si>
  <si>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</si>
  <si>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</si>
  <si>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</si>
  <si>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</si>
  <si>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</si>
  <si>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</si>
  <si>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</si>
  <si>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</si>
  <si>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</si>
  <si>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</si>
  <si>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</si>
  <si>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</si>
  <si>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</si>
  <si>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</si>
  <si>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</si>
  <si>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</si>
  <si>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</si>
  <si>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</si>
  <si>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</si>
  <si>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</si>
  <si>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</si>
  <si>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</si>
  <si>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</si>
  <si>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</si>
  <si>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</si>
  <si>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</si>
  <si>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</si>
  <si>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</si>
  <si>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</si>
  <si>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</si>
  <si>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</si>
  <si>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</si>
  <si>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</si>
  <si>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</si>
  <si>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</si>
  <si>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</si>
  <si>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</si>
  <si>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</si>
  <si>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</si>
  <si>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</si>
  <si>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</si>
  <si>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</si>
  <si>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</si>
  <si>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</si>
  <si>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</si>
  <si>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</si>
  <si>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</si>
  <si>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</si>
  <si>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</si>
  <si>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</si>
  <si>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</si>
  <si>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</si>
  <si>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</si>
  <si>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</si>
  <si>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</si>
  <si>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</si>
  <si>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</si>
  <si>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</si>
  <si>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</si>
  <si>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</si>
  <si>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</si>
  <si>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</si>
  <si>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</si>
  <si>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</si>
  <si>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</si>
  <si>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</si>
  <si>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</si>
  <si>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</si>
  <si>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</si>
  <si>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</si>
  <si>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</si>
  <si>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</si>
  <si>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</si>
  <si>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</si>
  <si>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</si>
  <si>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</si>
  <si>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</si>
  <si>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</si>
  <si>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</si>
  <si>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</si>
  <si>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</si>
  <si>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</si>
  <si>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</si>
  <si>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</si>
  <si>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</si>
  <si>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</si>
  <si>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</si>
  <si>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</si>
  <si>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</si>
  <si>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</si>
  <si>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</si>
  <si>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</si>
  <si>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</si>
  <si>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</si>
  <si>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</si>
  <si>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</si>
  <si>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</si>
  <si>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</si>
  <si>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</si>
  <si>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</si>
  <si>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</si>
  <si>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</si>
  <si>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</si>
  <si>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</si>
  <si>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</si>
  <si>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</si>
  <si>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</si>
  <si>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</si>
  <si>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</si>
  <si>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</si>
  <si>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</si>
  <si>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</si>
  <si>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</si>
  <si>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</si>
  <si>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</si>
  <si>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</si>
  <si>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</si>
  <si>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</si>
  <si>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</si>
  <si>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</si>
  <si>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</si>
  <si>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</si>
  <si>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</si>
  <si>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</si>
  <si>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</si>
  <si>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</si>
  <si>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</si>
  <si>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</si>
  <si>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</si>
  <si>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</si>
  <si>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</si>
  <si>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</si>
  <si>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</si>
  <si>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</si>
  <si>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</si>
  <si>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</si>
  <si>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</si>
  <si>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</si>
  <si>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</si>
  <si>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</si>
  <si>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</si>
  <si>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</si>
  <si>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</si>
  <si>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</si>
  <si>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</si>
  <si>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</si>
  <si>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</si>
  <si>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</si>
  <si>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</si>
  <si>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</si>
  <si>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</si>
  <si>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</si>
  <si>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</si>
  <si>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</si>
  <si>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</si>
  <si>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</si>
  <si>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</si>
  <si>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</si>
  <si>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</si>
  <si>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</si>
  <si>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</si>
  <si>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</si>
  <si>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</si>
  <si>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</si>
  <si>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</si>
  <si>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</si>
  <si>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</si>
  <si>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</si>
  <si>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</si>
  <si>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</si>
  <si>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</si>
  <si>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</si>
  <si>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</si>
  <si>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</si>
  <si>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</si>
  <si>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</si>
  <si>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</si>
  <si>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</si>
  <si>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</si>
  <si>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</si>
  <si>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</si>
  <si>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</si>
  <si>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</si>
  <si>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</si>
  <si>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</si>
  <si>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</si>
  <si>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</si>
  <si>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</si>
  <si>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</si>
  <si>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</si>
  <si>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</si>
  <si>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</si>
  <si>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</si>
  <si>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</si>
  <si>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</si>
  <si>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</si>
  <si>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</si>
  <si>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</si>
  <si>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</si>
  <si>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</si>
  <si>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</si>
  <si>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</si>
  <si>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</si>
  <si>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</si>
  <si>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</si>
  <si>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</si>
  <si>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</si>
  <si>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</si>
  <si>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</si>
  <si>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</si>
  <si>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</si>
  <si>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</si>
  <si>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</si>
  <si>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</si>
  <si>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</si>
  <si>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</si>
  <si>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</si>
  <si>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</si>
  <si>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</si>
  <si>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</si>
  <si>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</si>
  <si>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</si>
  <si>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</si>
  <si>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</si>
  <si>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</si>
  <si>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</si>
  <si>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</si>
  <si>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</si>
  <si>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</si>
  <si>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</si>
  <si>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</si>
  <si>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</si>
  <si>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</si>
  <si>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</si>
  <si>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</si>
  <si>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</si>
  <si>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</si>
  <si>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</si>
  <si>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</si>
  <si>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</si>
  <si>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</si>
  <si>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</si>
  <si>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</si>
  <si>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</si>
  <si>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</si>
  <si>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</si>
  <si>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</si>
  <si>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</si>
  <si>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</si>
  <si>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</si>
  <si>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</si>
  <si>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</si>
  <si>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</si>
  <si>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</si>
  <si>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</si>
  <si>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</si>
  <si>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</si>
  <si>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</si>
  <si>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</si>
  <si>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</si>
  <si>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</si>
  <si>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</si>
  <si>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</si>
  <si>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</si>
  <si>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</si>
  <si>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</si>
  <si>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</si>
  <si>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</si>
  <si>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</si>
  <si>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</si>
  <si>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</si>
  <si>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</si>
  <si>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</si>
  <si>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</si>
  <si>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</si>
  <si>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</si>
  <si>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</si>
  <si>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</si>
  <si>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</si>
  <si>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</si>
  <si>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</si>
  <si>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</si>
  <si>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</si>
  <si>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</si>
  <si>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</si>
  <si>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</si>
  <si>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</si>
  <si>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</si>
  <si>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</si>
  <si>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</si>
  <si>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</si>
  <si>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</si>
  <si>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</si>
  <si>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</si>
  <si>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</si>
  <si>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</si>
  <si>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</si>
  <si>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</si>
  <si>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</si>
  <si>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</si>
  <si>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</si>
  <si>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</si>
  <si>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</si>
  <si>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</si>
  <si>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</si>
  <si>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</si>
  <si>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</si>
  <si>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</si>
  <si>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</si>
  <si>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</si>
  <si>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</si>
  <si>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</si>
  <si>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</si>
  <si>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</si>
  <si>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</si>
  <si>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</si>
  <si>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</si>
  <si>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</si>
  <si>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</si>
  <si>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</si>
  <si>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</si>
  <si>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</si>
  <si>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</si>
  <si>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</si>
  <si>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</si>
  <si>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</si>
  <si>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</si>
  <si>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</si>
  <si>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</si>
  <si>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</si>
  <si>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</si>
  <si>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</si>
  <si>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</si>
  <si>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</si>
  <si>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</si>
  <si>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</si>
  <si>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</si>
  <si>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</si>
  <si>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</si>
  <si>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</si>
  <si>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</si>
  <si>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</si>
  <si>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</si>
  <si>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</si>
  <si>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</si>
  <si>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</si>
  <si>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</si>
  <si>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</si>
  <si>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</si>
  <si>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</si>
  <si>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</si>
  <si>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</si>
  <si>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</si>
  <si>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</si>
  <si>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</si>
  <si>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</si>
  <si>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</si>
  <si>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</si>
  <si>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</si>
  <si>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</si>
  <si>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</si>
  <si>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</si>
  <si>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</si>
  <si>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</si>
  <si>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</si>
  <si>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</si>
  <si>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</si>
  <si>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</si>
  <si>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</si>
  <si>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</si>
  <si>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</si>
  <si>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</si>
  <si>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</si>
  <si>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</si>
  <si>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</si>
  <si>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</si>
  <si>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</si>
  <si>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</si>
  <si>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</si>
  <si>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</si>
  <si>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</si>
  <si>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</si>
  <si>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</si>
  <si>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</si>
  <si>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</si>
  <si>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</si>
  <si>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</si>
  <si>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</si>
  <si>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</si>
  <si>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</si>
  <si>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</si>
  <si>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</si>
  <si>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</si>
  <si>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</si>
  <si>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</si>
  <si>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</si>
  <si>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</si>
  <si>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</si>
  <si>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</si>
  <si>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</si>
  <si>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</si>
  <si>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</si>
  <si>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</si>
  <si>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</si>
  <si>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</si>
  <si>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</si>
  <si>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</si>
  <si>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</si>
  <si>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</si>
  <si>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</si>
  <si>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</si>
  <si>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</si>
  <si>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</si>
  <si>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</si>
  <si>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</si>
  <si>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</si>
  <si>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</si>
  <si>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</si>
  <si>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</si>
  <si>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</si>
  <si>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</si>
  <si>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</si>
  <si>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</si>
  <si>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</si>
  <si>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</si>
  <si>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</si>
  <si>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</si>
  <si>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</si>
  <si>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</si>
  <si>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</si>
  <si>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</si>
  <si>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</si>
  <si>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</si>
  <si>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</si>
  <si>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</si>
  <si>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</si>
  <si>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</si>
  <si>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</si>
  <si>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</si>
  <si>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</si>
  <si>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</si>
  <si>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</si>
  <si>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</si>
  <si>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</si>
  <si>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</si>
  <si>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</si>
  <si>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</si>
  <si>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</si>
  <si>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</si>
  <si>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</si>
  <si>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</si>
  <si>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</si>
  <si>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</si>
  <si>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</si>
  <si>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</si>
  <si>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</si>
  <si>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</si>
  <si>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</si>
  <si>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</si>
  <si>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</si>
  <si>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</si>
  <si>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</si>
  <si>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</si>
  <si>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</si>
  <si>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</si>
  <si>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</si>
  <si>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</si>
  <si>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</si>
  <si>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</si>
  <si>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</si>
  <si>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</si>
  <si>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</si>
  <si>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</si>
  <si>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</si>
  <si>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</si>
  <si>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</si>
  <si>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</si>
  <si>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</si>
  <si>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</si>
  <si>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</si>
  <si>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</si>
  <si>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</si>
  <si>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</si>
  <si>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</si>
  <si>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</si>
  <si>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</si>
  <si>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</si>
  <si>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</si>
  <si>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</si>
  <si>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</si>
  <si>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</si>
  <si>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</si>
  <si>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</si>
  <si>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</si>
  <si>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</si>
  <si>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</si>
  <si>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</si>
  <si>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</si>
  <si>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</si>
  <si>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</si>
  <si>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</si>
  <si>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</si>
  <si>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</si>
  <si>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</si>
  <si>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</si>
  <si>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</si>
  <si>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</si>
  <si>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</si>
  <si>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</si>
  <si>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</si>
  <si>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</si>
  <si>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</si>
  <si>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</si>
  <si>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</si>
  <si>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</si>
  <si>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</si>
  <si>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</si>
  <si>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</si>
  <si>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</si>
  <si>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</si>
  <si>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</si>
  <si>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</si>
  <si>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</si>
  <si>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</si>
  <si>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</si>
  <si>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</si>
  <si>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</si>
  <si>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</si>
  <si>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</si>
  <si>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</si>
  <si>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</si>
  <si>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</si>
  <si>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</si>
  <si>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</si>
  <si>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</si>
  <si>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</si>
  <si>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</si>
  <si>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</si>
  <si>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</si>
  <si>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</si>
  <si>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</si>
  <si>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</si>
  <si>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</si>
  <si>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</si>
  <si>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</si>
  <si>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</si>
  <si>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</si>
  <si>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</si>
  <si>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</si>
  <si>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</si>
  <si>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</si>
  <si>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</si>
  <si>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</si>
  <si>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</si>
  <si>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</si>
  <si>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</si>
  <si>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</si>
  <si>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</si>
  <si>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</si>
  <si>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</si>
  <si>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</si>
  <si>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</si>
  <si>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</si>
  <si>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</si>
  <si>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</si>
  <si>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</si>
  <si>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</si>
  <si>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</si>
  <si>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</si>
  <si>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</si>
  <si>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</si>
  <si>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</si>
  <si>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</si>
  <si>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</si>
  <si>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</si>
  <si>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</si>
  <si>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</si>
  <si>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</si>
  <si>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</si>
  <si>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</si>
  <si>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</si>
  <si>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</si>
  <si>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</si>
  <si>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</si>
  <si>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</si>
  <si>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</si>
  <si>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</si>
  <si>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</si>
  <si>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</si>
  <si>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</si>
  <si>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</si>
  <si>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</si>
  <si>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</si>
  <si>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</si>
  <si>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</si>
  <si>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</si>
  <si>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</si>
  <si>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</si>
  <si>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</si>
  <si>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</si>
  <si>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</si>
  <si>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</si>
  <si>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</si>
  <si>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</si>
  <si>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</si>
  <si>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</si>
  <si>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</si>
  <si>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</si>
  <si>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</si>
  <si>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</si>
  <si>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</si>
  <si>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</si>
  <si>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</si>
  <si>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</si>
  <si>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</si>
  <si>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</si>
  <si>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</si>
  <si>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</si>
  <si>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</si>
  <si>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</si>
  <si>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</si>
  <si>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</si>
  <si>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</si>
  <si>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</si>
  <si>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</si>
  <si>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</si>
  <si>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</si>
  <si>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</si>
  <si>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</si>
  <si>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</si>
  <si>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</si>
  <si>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</si>
  <si>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</si>
  <si>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</si>
  <si>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</si>
  <si>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</si>
  <si>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</si>
  <si>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</si>
  <si>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</si>
  <si>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</si>
  <si>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</si>
  <si>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</si>
  <si>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</si>
  <si>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</si>
  <si>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</si>
  <si>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</si>
  <si>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</si>
  <si>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</si>
  <si>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</si>
  <si>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</si>
  <si>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</si>
  <si>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</si>
  <si>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</si>
  <si>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</si>
  <si>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</si>
  <si>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</si>
  <si>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</si>
  <si>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</si>
  <si>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</si>
  <si>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</si>
  <si>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</si>
  <si>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</si>
  <si>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</si>
  <si>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</si>
  <si>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</si>
  <si>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</si>
  <si>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</si>
  <si>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</si>
  <si>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</si>
  <si>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</si>
  <si>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</si>
  <si>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</si>
  <si>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</si>
  <si>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</si>
  <si>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</si>
  <si>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</si>
  <si>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</si>
  <si>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</si>
  <si>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</si>
  <si>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</si>
  <si>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</si>
  <si>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</si>
  <si>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</si>
  <si>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</si>
  <si>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</si>
  <si>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</si>
  <si>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</si>
  <si>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</si>
  <si>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</si>
  <si>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</si>
  <si>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</si>
  <si>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</si>
  <si>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</si>
  <si>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</si>
  <si>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</si>
  <si>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</si>
  <si>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</si>
  <si>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</si>
  <si>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</si>
  <si>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</si>
  <si>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</si>
  <si>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</si>
  <si>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</si>
  <si>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</si>
  <si>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</si>
  <si>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</si>
  <si>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</si>
  <si>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</si>
  <si>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</si>
  <si>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</si>
  <si>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</si>
  <si>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</si>
  <si>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</si>
  <si>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</si>
  <si>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</si>
  <si>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</si>
  <si>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</si>
  <si>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</si>
  <si>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</si>
  <si>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</si>
  <si>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</si>
  <si>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</si>
  <si>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</si>
  <si>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</si>
  <si>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</si>
  <si>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</si>
  <si>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</si>
  <si>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</si>
  <si>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</si>
  <si>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</si>
  <si>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</si>
  <si>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</si>
  <si>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</si>
  <si>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</si>
  <si>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</si>
  <si>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</si>
  <si>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</si>
  <si>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</si>
  <si>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</si>
  <si>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</si>
  <si>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</si>
  <si>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</si>
  <si>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</si>
  <si>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</si>
  <si>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</si>
  <si>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</si>
  <si>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</si>
  <si>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</si>
  <si>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</si>
  <si>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</si>
  <si>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</si>
  <si>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</si>
  <si>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</si>
  <si>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</si>
  <si>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</si>
  <si>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</si>
  <si>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</si>
  <si>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</si>
  <si>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</si>
  <si>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</si>
  <si>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</si>
  <si>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</si>
  <si>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</si>
  <si>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</si>
  <si>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</si>
  <si>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</si>
  <si>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</si>
  <si>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</si>
  <si>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</si>
  <si>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</si>
  <si>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</si>
  <si>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</si>
  <si>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</si>
  <si>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</si>
  <si>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</si>
  <si>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</si>
  <si>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</si>
  <si>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</si>
  <si>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</si>
  <si>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</si>
  <si>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</si>
  <si>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</si>
  <si>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</si>
  <si>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</si>
  <si>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</si>
  <si>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</si>
  <si>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</si>
  <si>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</si>
  <si>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</si>
  <si>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</si>
  <si>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</si>
  <si>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</si>
  <si>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</si>
  <si>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</si>
  <si>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</si>
  <si>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</si>
  <si>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</si>
  <si>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</si>
  <si>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</si>
  <si>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</si>
  <si>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</si>
  <si>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</si>
  <si>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</si>
  <si>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</si>
  <si>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</si>
  <si>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</si>
  <si>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</si>
  <si>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</si>
  <si>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</si>
  <si>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</si>
  <si>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</si>
  <si>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</si>
  <si>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</si>
  <si>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</si>
  <si>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</si>
  <si>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</si>
  <si>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</si>
  <si>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</si>
  <si>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</si>
  <si>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</si>
  <si>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</si>
  <si>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</si>
  <si>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</si>
  <si>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</si>
  <si>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</si>
  <si>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</si>
  <si>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</si>
  <si>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</si>
  <si>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</si>
  <si>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</si>
  <si>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</si>
  <si>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</si>
  <si>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</si>
  <si>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</si>
  <si>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</si>
  <si>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</si>
  <si>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</si>
  <si>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</si>
  <si>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</si>
  <si>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</si>
  <si>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</si>
  <si>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</si>
  <si>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</si>
  <si>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</si>
  <si>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</si>
  <si>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</si>
  <si>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</si>
  <si>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</si>
  <si>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</si>
  <si>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</si>
  <si>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</si>
  <si>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</si>
  <si>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</si>
  <si>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</si>
  <si>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</si>
  <si>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</si>
  <si>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</si>
  <si>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</si>
  <si>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</si>
  <si>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</si>
  <si>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</si>
  <si>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</si>
  <si>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</si>
  <si>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</si>
  <si>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</si>
  <si>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</si>
  <si>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</si>
  <si>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</si>
  <si>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</si>
  <si>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</si>
  <si>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</si>
  <si>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</si>
  <si>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</si>
  <si>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</si>
  <si>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</si>
  <si>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</si>
  <si>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</si>
  <si>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</si>
  <si>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</si>
  <si>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</si>
  <si>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</si>
  <si>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</si>
  <si>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</si>
  <si>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</si>
  <si>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</si>
  <si>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</si>
  <si>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</si>
  <si>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</si>
  <si>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</si>
  <si>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</si>
  <si>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</si>
  <si>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</si>
  <si>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</si>
  <si>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</si>
  <si>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</si>
  <si>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</si>
  <si>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</si>
  <si>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</si>
  <si>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</si>
  <si>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</si>
  <si>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</si>
  <si>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</si>
  <si>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</si>
  <si>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</si>
  <si>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</si>
  <si>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</si>
  <si>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</si>
  <si>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</si>
  <si>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</si>
  <si>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</si>
  <si>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</si>
  <si>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</si>
  <si>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</si>
  <si>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</si>
  <si>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</si>
  <si>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</si>
  <si>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</si>
  <si>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</si>
  <si>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</si>
  <si>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</si>
  <si>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</si>
  <si>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</si>
  <si>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</si>
  <si>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</si>
  <si>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</si>
  <si>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</si>
  <si>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</si>
  <si>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</si>
  <si>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</si>
  <si>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</si>
  <si>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</si>
  <si>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</si>
  <si>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</si>
  <si>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</si>
  <si>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</si>
  <si>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</si>
  <si>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</si>
  <si>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</si>
  <si>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</si>
  <si>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</si>
  <si>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</si>
  <si>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</si>
  <si>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</si>
  <si>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</si>
  <si>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</si>
  <si>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</si>
  <si>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</si>
  <si>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</si>
  <si>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</si>
  <si>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</si>
  <si>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</si>
  <si>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</si>
  <si>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</si>
  <si>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</si>
  <si>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</si>
  <si>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</si>
  <si>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</si>
  <si>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</si>
  <si>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</si>
  <si>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</si>
  <si>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</si>
  <si>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</si>
  <si>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</si>
  <si>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</si>
  <si>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</si>
  <si>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</si>
  <si>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</si>
  <si>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</si>
  <si>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</si>
  <si>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</si>
  <si>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</si>
  <si>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</si>
  <si>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</si>
  <si>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</si>
  <si>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</si>
  <si>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</si>
  <si>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</si>
  <si>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</si>
  <si>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</si>
  <si>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</si>
  <si>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</si>
  <si>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</si>
  <si>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</si>
  <si>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</si>
  <si>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</si>
  <si>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</si>
  <si>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</si>
  <si>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</si>
  <si>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</si>
  <si>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</si>
  <si>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</si>
  <si>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</si>
  <si>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</si>
  <si>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</si>
  <si>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</si>
  <si>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</si>
  <si>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</si>
  <si>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</si>
  <si>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</si>
  <si>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</si>
  <si>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</si>
  <si>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</si>
  <si>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</si>
  <si>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</si>
  <si>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</si>
  <si>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</si>
  <si>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</si>
  <si>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</si>
  <si>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</si>
  <si>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</si>
  <si>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</si>
  <si>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</si>
  <si>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</si>
  <si>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</si>
  <si>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</si>
  <si>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</si>
  <si>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</si>
  <si>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</si>
  <si>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</si>
  <si>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</si>
  <si>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</si>
  <si>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</si>
  <si>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</si>
  <si>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</si>
  <si>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</si>
  <si>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</si>
  <si>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</si>
  <si>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</si>
  <si>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</si>
  <si>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</si>
  <si>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</si>
  <si>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</si>
  <si>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</si>
  <si>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</si>
  <si>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</si>
  <si>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</si>
  <si>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</si>
  <si>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</si>
  <si>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</si>
  <si>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</si>
  <si>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</si>
  <si>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</si>
  <si>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</si>
  <si>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</si>
  <si>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</si>
  <si>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</si>
  <si>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</si>
  <si>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</si>
  <si>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</si>
  <si>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</si>
  <si>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</si>
  <si>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</si>
  <si>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</si>
  <si>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</si>
  <si>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</si>
  <si>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</si>
  <si>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</si>
  <si>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</si>
  <si>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</si>
  <si>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</si>
  <si>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</si>
  <si>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</si>
  <si>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</si>
  <si>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</si>
  <si>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</si>
  <si>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</si>
  <si>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</si>
  <si>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</si>
  <si>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</si>
  <si>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</si>
  <si>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</si>
  <si>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</si>
  <si>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</si>
  <si>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</si>
  <si>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</si>
  <si>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</si>
  <si>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</si>
  <si>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</si>
  <si>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</si>
  <si>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</si>
  <si>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</si>
  <si>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</si>
  <si>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</si>
  <si>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</si>
  <si>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</si>
  <si>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</si>
  <si>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</si>
  <si>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</si>
  <si>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</si>
  <si>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</si>
  <si>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</si>
  <si>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</si>
  <si>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</si>
  <si>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</si>
  <si>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</si>
  <si>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</si>
  <si>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</si>
  <si>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</si>
  <si>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</si>
  <si>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</si>
  <si>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</si>
  <si>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</si>
  <si>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</si>
  <si>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</si>
  <si>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</si>
  <si>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</si>
  <si>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</si>
  <si>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</si>
  <si>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</si>
  <si>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</si>
  <si>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</si>
  <si>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</si>
  <si>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</si>
  <si>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</si>
  <si>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</si>
  <si>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</si>
  <si>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</si>
  <si>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</si>
  <si>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</si>
  <si>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</si>
  <si>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</si>
  <si>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</si>
  <si>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</si>
  <si>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</si>
  <si>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</si>
  <si>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</si>
  <si>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</si>
  <si>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</si>
  <si>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</si>
  <si>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</si>
  <si>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</si>
  <si>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</si>
  <si>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</si>
  <si>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</si>
  <si>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</si>
  <si>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</si>
  <si>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</si>
  <si>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</si>
  <si>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</si>
  <si>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</si>
  <si>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</si>
  <si>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</si>
  <si>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</si>
  <si>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</si>
  <si>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</si>
  <si>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</si>
  <si>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</si>
  <si>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</si>
  <si>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</si>
  <si>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</si>
  <si>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</si>
  <si>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</si>
  <si>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</si>
  <si>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</si>
  <si>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</si>
  <si>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</si>
  <si>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</si>
  <si>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</si>
  <si>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</si>
  <si>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</si>
  <si>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</si>
  <si>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</si>
  <si>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</si>
  <si>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</si>
  <si>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</si>
  <si>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</si>
  <si>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</si>
  <si>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</si>
  <si>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</si>
  <si>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</si>
  <si>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</si>
  <si>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</si>
  <si>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</si>
  <si>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</si>
  <si>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</si>
  <si>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</si>
  <si>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</si>
  <si>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</si>
  <si>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</si>
  <si>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</si>
  <si>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</si>
  <si>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</si>
  <si>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</si>
  <si>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</si>
  <si>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</si>
  <si>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</si>
  <si>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</si>
  <si>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</si>
  <si>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</si>
  <si>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</si>
  <si>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</si>
  <si>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</si>
  <si>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</si>
  <si>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</si>
  <si>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</si>
  <si>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</si>
  <si>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</si>
  <si>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</si>
  <si>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</si>
  <si>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</si>
  <si>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</si>
  <si>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</si>
  <si>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</si>
  <si>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</si>
  <si>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</si>
  <si>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</si>
  <si>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</si>
  <si>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</si>
  <si>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</si>
  <si>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</si>
  <si>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</si>
  <si>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</si>
  <si>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</si>
  <si>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</si>
  <si>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</si>
  <si>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</si>
  <si>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</si>
  <si>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</si>
  <si>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</si>
  <si>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</si>
  <si>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</si>
  <si>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</si>
  <si>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</si>
  <si>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</si>
  <si>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</si>
  <si>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</si>
  <si>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</si>
  <si>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</si>
  <si>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</si>
  <si>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</si>
  <si>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</si>
  <si>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</si>
  <si>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</si>
  <si>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</si>
  <si>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</si>
  <si>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</si>
  <si>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</si>
  <si>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</si>
  <si>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</si>
  <si>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</si>
  <si>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</si>
  <si>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</si>
  <si>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</si>
  <si>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</si>
  <si>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</si>
  <si>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</si>
  <si>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</si>
  <si>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</si>
  <si>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</si>
  <si>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</si>
  <si>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</si>
  <si>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</si>
  <si>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</si>
  <si>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</si>
  <si>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</si>
  <si>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</si>
  <si>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</si>
  <si>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</si>
  <si>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</si>
  <si>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</si>
  <si>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</si>
  <si>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</si>
  <si>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</si>
  <si>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</si>
  <si>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</si>
  <si>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</si>
  <si>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</si>
  <si>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</si>
  <si>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</si>
  <si>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</si>
  <si>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</si>
  <si>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</si>
  <si>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</si>
  <si>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</si>
  <si>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</si>
  <si>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</si>
  <si>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</si>
  <si>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</si>
  <si>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</si>
  <si>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</si>
  <si>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</si>
  <si>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</si>
  <si>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</si>
  <si>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</si>
  <si>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</si>
  <si>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</si>
  <si>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</si>
  <si>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</si>
  <si>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</si>
  <si>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</si>
  <si>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</si>
  <si>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</si>
  <si>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</si>
  <si>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</si>
  <si>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</si>
  <si>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</si>
  <si>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</si>
  <si>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</si>
  <si>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</si>
  <si>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</si>
  <si>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</si>
  <si>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</si>
  <si>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</si>
  <si>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</si>
  <si>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</si>
  <si>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</si>
  <si>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</si>
  <si>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</si>
  <si>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</si>
  <si>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</si>
  <si>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</si>
  <si>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</si>
  <si>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</si>
  <si>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</si>
  <si>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</si>
  <si>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</si>
  <si>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</si>
  <si>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</si>
  <si>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</si>
  <si>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</si>
  <si>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</si>
  <si>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</si>
  <si>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</si>
  <si>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</si>
  <si>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</si>
  <si>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</si>
  <si>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</si>
  <si>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</si>
  <si>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</si>
  <si>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</si>
  <si>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</si>
  <si>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</si>
  <si>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</si>
  <si>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</si>
  <si>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</si>
  <si>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</si>
  <si>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</si>
  <si>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</si>
  <si>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</si>
  <si>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</si>
  <si>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</si>
  <si>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</si>
  <si>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</si>
  <si>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</si>
  <si>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</si>
  <si>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</si>
  <si>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</si>
  <si>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</si>
  <si>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</si>
  <si>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</si>
  <si>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</si>
  <si>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</si>
  <si>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</si>
  <si>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</si>
  <si>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</si>
  <si>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</si>
  <si>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</si>
  <si>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</si>
  <si>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</si>
  <si>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</si>
  <si>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</si>
  <si>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</si>
  <si>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</si>
  <si>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</si>
  <si>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</si>
  <si>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</si>
  <si>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</si>
  <si>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</si>
  <si>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</si>
  <si>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</si>
  <si>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</si>
  <si>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</si>
  <si>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</si>
  <si>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</si>
  <si>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</si>
  <si>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</si>
  <si>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</si>
  <si>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</si>
  <si>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</si>
  <si>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</si>
  <si>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</si>
  <si>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</si>
  <si>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</si>
  <si>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</si>
  <si>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</si>
  <si>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</si>
  <si>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</si>
  <si>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</si>
  <si>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</si>
  <si>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</si>
  <si>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</si>
  <si>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</si>
  <si>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</si>
  <si>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</si>
  <si>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</si>
  <si>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</si>
  <si>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</si>
  <si>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</si>
  <si>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</si>
  <si>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</si>
  <si>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</si>
  <si>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</si>
  <si>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</si>
  <si>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</si>
  <si>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</si>
  <si>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</si>
  <si>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</si>
  <si>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</si>
  <si>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</si>
  <si>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</si>
  <si>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</si>
  <si>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</si>
  <si>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</si>
  <si>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</si>
  <si>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</si>
  <si>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</si>
  <si>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</si>
  <si>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</si>
  <si>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</si>
  <si>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</si>
  <si>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</si>
  <si>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</si>
  <si>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</si>
  <si>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</si>
  <si>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</si>
  <si>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</si>
  <si>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</si>
  <si>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</si>
  <si>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</si>
  <si>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</si>
  <si>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</si>
  <si>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</si>
  <si>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</si>
  <si>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</si>
  <si>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</si>
  <si>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</si>
  <si>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</si>
  <si>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</si>
  <si>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</si>
  <si>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</si>
  <si>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</si>
  <si>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</si>
  <si>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</si>
  <si>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BIENESTAR</t>
  </si>
  <si>
    <t>CAPACITACIÓN</t>
  </si>
  <si>
    <t>CARNET</t>
  </si>
  <si>
    <t>EVALUACIÓN DE RIESGO PSICOSOCIAL</t>
  </si>
  <si>
    <t>EXÁMENES MÉDICOS</t>
  </si>
  <si>
    <t>FIRMAS DIGITALES</t>
  </si>
  <si>
    <t>LICENCIAS - SINFA</t>
  </si>
  <si>
    <t>PAPELERÍA</t>
  </si>
  <si>
    <t>PÓLIZAS TODO RIESGO AND</t>
  </si>
  <si>
    <t>REVISORÍA FISCAL</t>
  </si>
  <si>
    <t>SERVICIO DE MTO - REPARACIÓN DE MUEBLES</t>
  </si>
  <si>
    <t>PRESTACIÓN DE SERVICIOS PROFESIONALES Y DE APOYO A LA GESTIÓN (Transversales)</t>
  </si>
  <si>
    <t>JURIDICA</t>
  </si>
  <si>
    <t>Subdirección Administrativa y Financiera</t>
  </si>
  <si>
    <t>INFRAESTRUCTURA AND</t>
  </si>
  <si>
    <t>PRESTACIÓN DE SERVICIOS PROFESIONALES Y DE APOYO A LA GESTIÓN (Servicios Ciudadanos Digitales)</t>
  </si>
  <si>
    <t>PRESTACIÓN DE SERVICIOS PROFESIONALES Y DE APOYO A LA GESTIÓN (Desarrollo)</t>
  </si>
  <si>
    <t>Subdirección de Servicios Ciudadanos Digitales</t>
  </si>
  <si>
    <t>Subdirección de Desarrollo</t>
  </si>
  <si>
    <t>TIQUETES</t>
  </si>
  <si>
    <t>Subdirección Jurídica</t>
  </si>
  <si>
    <t>Dirección</t>
  </si>
  <si>
    <t>ivan.dominguez@and.gov.co</t>
  </si>
  <si>
    <t>maria.gonzalez@and.gov.co</t>
  </si>
  <si>
    <t>diana.barbosa@and.gov.co</t>
  </si>
  <si>
    <t>carlos.coy@and.gov.co</t>
  </si>
  <si>
    <t>sebastian.eslava@and.gov.co</t>
  </si>
  <si>
    <t>SERVICIOS E INFRAESTRUCTURA DE NUBE PÚBLICA</t>
  </si>
  <si>
    <t xml:space="preserve">HERRAMIENTAS DE SOFTWARE DE GESTIÓN Y ADMINISTRACIÓN DEL SISTEMA DE SEGURIDAD DE LA INFORMACIÓN </t>
  </si>
  <si>
    <t xml:space="preserve">SERVICIOS DE CONFIANZA (CERTIFICADOS DIGITALES DE PERSONA JURÍDICA, ESTAMPA CRONOLÓGICA DE TIEMPO - TSA Y COMPROBACIÓN DEL ESTADO DE UN CERTIFICADO EN LÍNEA - OCSP) </t>
  </si>
  <si>
    <t>PRUEBAS DE SEGURIDAD (ETHICAL HACKING Y ANÁLISIS DE VULNERABILIDADES) Y RETEST A LA INFRAESTRUCTURA Y APLICACIONES DE LOS SERVICIOS CIUDADANOS DIGITALES</t>
  </si>
  <si>
    <t>ANÁLISIS Y DISEÑO DE ALTERNATIVAS PARA EL USO DE MECANISMOS DE FIRMA ELECTRÓNICA EN EL SERVICIO DE AUTENTICACIÓN DIGITAL.</t>
  </si>
  <si>
    <t xml:space="preserve">CONTRATAR EL SERVICIO PARA REALIZAR DOS (02) CAMPAÑAS DE SENSIBILIZACIÓN EN SEGURIDAD Y PRIVACIDAD DE LA INFORMACIÓN </t>
  </si>
  <si>
    <t xml:space="preserve">SERVICIOS ESPECIALIZADOS PARA LA ATENCIÓN Y ASESORÍA EN LA MITIGACIÓN DE VULNERABILIDADES DE SEGURIDAD IDENTIFICADAS Y REALIZACIÓN DE PRUEBAS DE ANÁLISIS FORENSE </t>
  </si>
  <si>
    <t xml:space="preserve">CONTRATAR FIRMAS ESPECIALIZADAS EN TRATAMIENTO DE DOCUMENTOS ELECTRÓNICOS (GENERACIÓN Y ADMINISTRACIÓN DE DOCUMENTOS, FIRMA ELECTRÓNICA) </t>
  </si>
  <si>
    <t xml:space="preserve">AUDITORÍA INTERNA DE GESTIÓN DEL SISTEMA DE SEGURIDAD DE LA INFORMACIÓN </t>
  </si>
  <si>
    <t>AUDITORÍA DE CERTIFICACIÓN DEL SISTEMA DE GESTIÓN DE SEGURIDAD DE LA INFORMACIÓN</t>
  </si>
  <si>
    <t xml:space="preserve">JIRA SOFTWARE (SERVER), CONFLUENCE (SERVER), BITBUCKET (SERVER) Y XRAY TEST MANAGEMENT FOR JIRA (SERVER) </t>
  </si>
  <si>
    <t>USEBERRY PRO, FLACTION + FREEPICK PREMIUM, ENTERPRISE ARCHITECT CORPORATE STANDARD Y DBSCHEMA COMERCIAL</t>
  </si>
  <si>
    <t>BLAZEMETER PRO</t>
  </si>
  <si>
    <t xml:space="preserve">MICROSOFT OFFICE 365 BUSINESS ESSENTIALS Y BUSINESS PREMIUM </t>
  </si>
  <si>
    <t xml:space="preserve">MICROSOFT PROJECT </t>
  </si>
  <si>
    <t>ANTIVIRUS</t>
  </si>
  <si>
    <t xml:space="preserve">ADOBE CREATIVE CLOUD </t>
  </si>
  <si>
    <t>CONTRATAR PÓLIZAS DE CUMPLIMIENTO SOBRE CONTRATOS/ CONVENIOS INTERADMINISTRATIVOS (PROYECTOS DE DESARROLLO)</t>
  </si>
  <si>
    <t>CO-DC-11002</t>
  </si>
  <si>
    <t>PRESTACIÓN DE SERVICIOS PROFESIONALES Y DE APOYO A LA GESTIÓN (Transversales-todas)</t>
  </si>
  <si>
    <t>Proceso: Direccionamiento Estratégico
FORMATO PLAN DE ADQUISICIONES - SECOP
Versión: 2
DE.FT.04</t>
  </si>
  <si>
    <t>Fecha: 25/01/2021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</si>
</sst>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&quot;XDR&quot;* #,##0.00_-;\-&quot;XDR&quot;* #,##0.00_-;_-&quot;XDR&quot;* &quot;-&quot;??_-;_-@_-"/>
    <numFmt numFmtId="167" formatCode="[$$-240A]\ #,##0"/>
  </numFmts>
  <fonts count="1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5">
    <xf numFmtId="0" fontId="0" fillId="0" borderId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7" fillId="2" borderId="1" applyNumberFormat="0" applyProtection="0">
      <alignment horizontal="left" vertical="center" wrapText="1"/>
    </xf>
    <xf numFmtId="0" fontId="7" fillId="3" borderId="0" applyNumberFormat="0" applyBorder="0" applyProtection="0">
      <alignment horizontal="center" vertical="center"/>
    </xf>
    <xf numFmtId="0" fontId="7" fillId="4" borderId="0" applyNumberFormat="0" applyBorder="0" applyProtection="0">
      <alignment horizontal="center" vertical="center"/>
    </xf>
    <xf numFmtId="0" fontId="7" fillId="2" borderId="0" applyNumberFormat="0" applyBorder="0" applyProtection="0">
      <alignment horizontal="center" vertical="center" wrapText="1"/>
    </xf>
    <xf numFmtId="0" fontId="7" fillId="2" borderId="0" applyNumberFormat="0" applyBorder="0" applyProtection="0">
      <alignment horizontal="right" vertical="center" wrapText="1"/>
    </xf>
    <xf numFmtId="0" fontId="7" fillId="5" borderId="0" applyNumberFormat="0" applyBorder="0" applyProtection="0">
      <alignment horizontal="center" vertical="center" wrapText="1"/>
    </xf>
    <xf numFmtId="0" fontId="6" fillId="5" borderId="0" applyNumberFormat="0" applyBorder="0" applyProtection="0">
      <alignment horizontal="right" vertical="center" wrapText="1"/>
    </xf>
    <xf numFmtId="49" fontId="6" fillId="0" borderId="0" applyFill="0" applyBorder="0" applyProtection="0">
      <alignment horizontal="left" vertical="center"/>
    </xf>
    <xf numFmtId="0" fontId="7" fillId="0" borderId="0" applyNumberFormat="0" applyFill="0" applyBorder="0" applyProtection="0">
      <alignment horizontal="left" vertical="center"/>
    </xf>
    <xf numFmtId="0" fontId="7" fillId="0" borderId="0" applyNumberFormat="0" applyFill="0" applyBorder="0" applyProtection="0">
      <alignment horizontal="right" vertical="center"/>
    </xf>
    <xf numFmtId="165" fontId="6" fillId="0" borderId="0" applyFill="0" applyBorder="0" applyProtection="0">
      <alignment horizontal="right" vertical="center"/>
    </xf>
    <xf numFmtId="14" fontId="6" fillId="0" borderId="0" applyFill="0" applyBorder="0" applyProtection="0">
      <alignment horizontal="right" vertical="center"/>
    </xf>
    <xf numFmtId="22" fontId="6" fillId="0" borderId="0" applyFill="0" applyBorder="0" applyProtection="0">
      <alignment horizontal="right" vertical="center"/>
    </xf>
    <xf numFmtId="3" fontId="6" fillId="0" borderId="0" applyFill="0" applyBorder="0" applyProtection="0">
      <alignment horizontal="right" vertical="center"/>
    </xf>
    <xf numFmtId="4" fontId="6" fillId="0" borderId="0" applyFill="0" applyBorder="0" applyProtection="0">
      <alignment horizontal="right" vertical="center"/>
    </xf>
    <xf numFmtId="0" fontId="6" fillId="0" borderId="1" applyNumberFormat="0" applyFill="0" applyProtection="0">
      <alignment horizontal="left" vertical="center"/>
    </xf>
    <xf numFmtId="165" fontId="6" fillId="0" borderId="1" applyFill="0" applyProtection="0">
      <alignment horizontal="right" vertical="center"/>
    </xf>
    <xf numFmtId="3" fontId="6" fillId="0" borderId="1" applyFill="0" applyProtection="0">
      <alignment horizontal="right" vertical="center"/>
    </xf>
    <xf numFmtId="4" fontId="6" fillId="0" borderId="1" applyFill="0" applyProtection="0">
      <alignment horizontal="right" vertical="center"/>
    </xf>
    <xf numFmtId="0" fontId="8" fillId="0" borderId="1" applyNumberFormat="0" applyFont="0" applyFill="0" applyAlignment="0" applyProtection="0"/>
    <xf numFmtId="0" fontId="9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41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0" fontId="7" fillId="6" borderId="0" applyNumberFormat="0" applyBorder="0" applyProtection="0">
      <alignment horizontal="center" vertical="center"/>
    </xf>
    <xf numFmtId="0" fontId="4" fillId="0" borderId="0"/>
    <xf numFmtId="166" fontId="4" fillId="0" borderId="0" applyFont="0" applyFill="0" applyBorder="0" applyAlignment="0" applyProtection="0"/>
    <xf numFmtId="41" fontId="8" fillId="0" borderId="0" applyFont="0" applyFill="0" applyBorder="0" applyAlignment="0" applyProtection="0"/>
  </cellStyleXfs>
  <cellXfs count="51">
    <xf numFmtId="0" fontId="0" fillId="0" borderId="0" xfId="0"/>
    <xf numFmtId="0" fontId="7" fillId="6" borderId="1" xfId="8" applyFill="1" applyBorder="1" applyProtection="1">
      <alignment horizontal="center" vertical="center"/>
    </xf>
    <xf numFmtId="49" fontId="6" fillId="0" borderId="1" xfId="14" applyBorder="1" applyProtection="1">
      <alignment horizontal="left" vertical="center"/>
    </xf>
    <xf numFmtId="3" fontId="6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10" fillId="0" borderId="1" xfId="0" applyFont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28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0" fillId="7" borderId="0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42" fontId="0" fillId="0" borderId="0" xfId="1" applyFont="1" applyProtection="1">
      <protection locked="0"/>
    </xf>
    <xf numFmtId="1" fontId="0" fillId="0" borderId="0" xfId="0" applyNumberFormat="1" applyProtection="1">
      <protection locked="0"/>
    </xf>
    <xf numFmtId="0" fontId="13" fillId="3" borderId="1" xfId="8" applyFont="1" applyBorder="1" applyAlignment="1" applyProtection="1">
      <alignment horizontal="center" vertical="center" wrapText="1"/>
    </xf>
    <xf numFmtId="1" fontId="13" fillId="3" borderId="1" xfId="8" applyNumberFormat="1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left" vertical="center"/>
      <protection locked="0"/>
    </xf>
    <xf numFmtId="0" fontId="14" fillId="0" borderId="1" xfId="0" applyFont="1" applyBorder="1" applyAlignment="1" applyProtection="1">
      <alignment horizontal="left" vertical="center" wrapText="1"/>
      <protection locked="0"/>
    </xf>
    <xf numFmtId="167" fontId="2" fillId="0" borderId="1" xfId="28" applyNumberFormat="1" applyFont="1" applyFill="1" applyBorder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41" fontId="0" fillId="0" borderId="0" xfId="34" applyFont="1" applyProtection="1">
      <protection locked="0"/>
    </xf>
    <xf numFmtId="0" fontId="15" fillId="0" borderId="1" xfId="0" applyNumberFormat="1" applyFont="1" applyBorder="1" applyAlignment="1">
      <alignment horizontal="center" vertical="center"/>
    </xf>
    <xf numFmtId="0" fontId="9" fillId="0" borderId="1" xfId="27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7" fontId="1" fillId="0" borderId="1" xfId="28" applyNumberFormat="1" applyFont="1" applyFill="1" applyBorder="1" applyAlignment="1">
      <alignment horizontal="center" vertical="center"/>
    </xf>
    <xf numFmtId="167" fontId="2" fillId="0" borderId="0" xfId="28" applyNumberFormat="1" applyFont="1" applyFill="1" applyBorder="1" applyAlignment="1">
      <alignment horizontal="right" vertical="center"/>
    </xf>
    <xf numFmtId="0" fontId="0" fillId="0" borderId="0" xfId="0" applyBorder="1" applyProtection="1">
      <protection locked="0"/>
    </xf>
    <xf numFmtId="41" fontId="0" fillId="0" borderId="0" xfId="34" applyFont="1" applyBorder="1" applyProtection="1"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167" fontId="0" fillId="0" borderId="0" xfId="1" applyNumberFormat="1" applyFont="1" applyProtection="1">
      <protection locked="0"/>
    </xf>
    <xf numFmtId="41" fontId="1" fillId="0" borderId="0" xfId="34" applyFont="1" applyBorder="1" applyAlignment="1">
      <alignment horizontal="center" vertical="center"/>
    </xf>
    <xf numFmtId="1" fontId="0" fillId="0" borderId="0" xfId="0" applyNumberFormat="1" applyBorder="1" applyProtection="1">
      <protection locked="0"/>
    </xf>
    <xf numFmtId="3" fontId="12" fillId="0" borderId="0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167" fontId="0" fillId="0" borderId="0" xfId="0" applyNumberFormat="1" applyProtection="1">
      <protection locked="0"/>
    </xf>
    <xf numFmtId="0" fontId="0" fillId="0" borderId="0" xfId="1" applyNumberFormat="1" applyFont="1" applyProtection="1">
      <protection locked="0"/>
    </xf>
    <xf numFmtId="41" fontId="0" fillId="0" borderId="0" xfId="34" applyFont="1" applyFill="1" applyProtection="1">
      <protection locked="0"/>
    </xf>
    <xf numFmtId="0" fontId="16" fillId="0" borderId="0" xfId="0" applyFont="1" applyProtection="1">
      <protection locked="0"/>
    </xf>
    <xf numFmtId="1" fontId="16" fillId="0" borderId="0" xfId="0" applyNumberFormat="1" applyFont="1" applyProtection="1">
      <protection locked="0"/>
    </xf>
    <xf numFmtId="41" fontId="16" fillId="0" borderId="0" xfId="34" applyFont="1" applyProtection="1">
      <protection locked="0"/>
    </xf>
    <xf numFmtId="1" fontId="16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2" fillId="2" borderId="1" xfId="7" applyFont="1" applyAlignment="1" applyProtection="1">
      <alignment horizontal="left" vertical="center" wrapText="1"/>
    </xf>
    <xf numFmtId="0" fontId="3" fillId="0" borderId="0" xfId="0" applyFont="1" applyAlignment="1" applyProtection="1">
      <protection locked="0"/>
    </xf>
    <xf numFmtId="1" fontId="3" fillId="0" borderId="0" xfId="0" applyNumberFormat="1" applyFont="1" applyAlignment="1" applyProtection="1">
      <protection locked="0"/>
    </xf>
    <xf numFmtId="0" fontId="12" fillId="0" borderId="0" xfId="0" applyFont="1" applyAlignment="1">
      <alignment horizontal="left" vertical="center" wrapText="1"/>
    </xf>
    <xf numFmtId="167" fontId="8" fillId="0" borderId="0" xfId="1" applyNumberFormat="1" applyFont="1" applyProtection="1">
      <protection locked="0"/>
    </xf>
  </cellXfs>
  <cellStyles count="35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tyle 2" xfId="31" xr:uid="{0CA1621E-92B6-4E78-88B0-E358A9BE923A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Hipervínculo" xfId="27" builtinId="8"/>
    <cellStyle name="MainTitle" xfId="7" xr:uid="{00000000-0005-0000-0000-000006000000}"/>
    <cellStyle name="Millares [0]" xfId="34" builtinId="6"/>
    <cellStyle name="Millares [0] 2" xfId="29" xr:uid="{BDA54452-0027-4D43-AF41-F431286087C5}"/>
    <cellStyle name="Moneda [0]" xfId="1" builtinId="7"/>
    <cellStyle name="Moneda [0] 2" xfId="30" xr:uid="{3B7A8194-3E1C-4EDB-8CCF-8DB9DD3B5139}"/>
    <cellStyle name="Moneda 2" xfId="28" xr:uid="{AA120F14-AE58-463E-98E2-AF2EC5A34288}"/>
    <cellStyle name="Moneda 2 2" xfId="33" xr:uid="{AC9F81AF-15DE-417C-952D-4CB543552BC2}"/>
    <cellStyle name="Normal" xfId="0" builtinId="0"/>
    <cellStyle name="Normal 2" xfId="32" xr:uid="{594319A5-2806-491D-9BAE-B241E5CDE21F}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499F8D-8566-4987-BBFE-3A5A346B10B7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2657" y="226220"/>
          <a:ext cx="1806199" cy="9730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iana.barbosa@and.gov.co" TargetMode="External"/><Relationship Id="rId13" Type="http://schemas.openxmlformats.org/officeDocument/2006/relationships/hyperlink" Target="mailto:diana.barbosa@and.gov.co" TargetMode="External"/><Relationship Id="rId18" Type="http://schemas.openxmlformats.org/officeDocument/2006/relationships/hyperlink" Target="mailto:diana.barbosa@and.gov.co" TargetMode="External"/><Relationship Id="rId26" Type="http://schemas.openxmlformats.org/officeDocument/2006/relationships/hyperlink" Target="mailto:sebastian.eslava@and.gov.co" TargetMode="External"/><Relationship Id="rId3" Type="http://schemas.openxmlformats.org/officeDocument/2006/relationships/hyperlink" Target="mailto:ivan.dominguez@and.gov.co" TargetMode="External"/><Relationship Id="rId21" Type="http://schemas.openxmlformats.org/officeDocument/2006/relationships/hyperlink" Target="mailto:diana.barbosa@and.gov.co" TargetMode="External"/><Relationship Id="rId7" Type="http://schemas.openxmlformats.org/officeDocument/2006/relationships/hyperlink" Target="mailto:sebastian.eslava@and.gov.co" TargetMode="External"/><Relationship Id="rId12" Type="http://schemas.openxmlformats.org/officeDocument/2006/relationships/hyperlink" Target="mailto:diana.barbosa@and.gov.co" TargetMode="External"/><Relationship Id="rId17" Type="http://schemas.openxmlformats.org/officeDocument/2006/relationships/hyperlink" Target="mailto:diana.barbosa@and.gov.co" TargetMode="External"/><Relationship Id="rId25" Type="http://schemas.openxmlformats.org/officeDocument/2006/relationships/hyperlink" Target="mailto:maria.gonzalez@and.gov.co" TargetMode="External"/><Relationship Id="rId2" Type="http://schemas.openxmlformats.org/officeDocument/2006/relationships/hyperlink" Target="mailto:ivan.dominguez@and.gov.co" TargetMode="External"/><Relationship Id="rId16" Type="http://schemas.openxmlformats.org/officeDocument/2006/relationships/hyperlink" Target="mailto:diana.barbosa@and.gov.co" TargetMode="External"/><Relationship Id="rId20" Type="http://schemas.openxmlformats.org/officeDocument/2006/relationships/hyperlink" Target="mailto:diana.barbosa@and.gov.co" TargetMode="External"/><Relationship Id="rId1" Type="http://schemas.openxmlformats.org/officeDocument/2006/relationships/hyperlink" Target="mailto:ivan.dominguez@and.gov.co" TargetMode="External"/><Relationship Id="rId6" Type="http://schemas.openxmlformats.org/officeDocument/2006/relationships/hyperlink" Target="mailto:carlos.coy@and.gov.co" TargetMode="External"/><Relationship Id="rId11" Type="http://schemas.openxmlformats.org/officeDocument/2006/relationships/hyperlink" Target="mailto:diana.barbosa@and.gov.co" TargetMode="External"/><Relationship Id="rId24" Type="http://schemas.openxmlformats.org/officeDocument/2006/relationships/hyperlink" Target="mailto:diana.barbosa@and.gov.co" TargetMode="External"/><Relationship Id="rId5" Type="http://schemas.openxmlformats.org/officeDocument/2006/relationships/hyperlink" Target="mailto:diana.barbosa@and.gov.co" TargetMode="External"/><Relationship Id="rId15" Type="http://schemas.openxmlformats.org/officeDocument/2006/relationships/hyperlink" Target="mailto:diana.barbosa@and.gov.co" TargetMode="External"/><Relationship Id="rId23" Type="http://schemas.openxmlformats.org/officeDocument/2006/relationships/hyperlink" Target="mailto:diana.barbosa@and.gov.co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mailto:diana.barbosa@and.gov.co" TargetMode="External"/><Relationship Id="rId19" Type="http://schemas.openxmlformats.org/officeDocument/2006/relationships/hyperlink" Target="mailto:diana.barbosa@and.gov.co" TargetMode="External"/><Relationship Id="rId4" Type="http://schemas.openxmlformats.org/officeDocument/2006/relationships/hyperlink" Target="mailto:maria.gonzalez@and.gov.co" TargetMode="External"/><Relationship Id="rId9" Type="http://schemas.openxmlformats.org/officeDocument/2006/relationships/hyperlink" Target="mailto:diana.barbosa@and.gov.co" TargetMode="External"/><Relationship Id="rId14" Type="http://schemas.openxmlformats.org/officeDocument/2006/relationships/hyperlink" Target="mailto:diana.barbosa@and.gov.co" TargetMode="External"/><Relationship Id="rId22" Type="http://schemas.openxmlformats.org/officeDocument/2006/relationships/hyperlink" Target="mailto:diana.barbosa@and.gov.co" TargetMode="External"/><Relationship Id="rId27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S64"/>
  <sheetViews>
    <sheetView tabSelected="1" zoomScale="80" zoomScaleNormal="80" workbookViewId="0">
      <selection activeCell="C51" sqref="C51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2851562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7" style="4" customWidth="1"/>
    <col min="10" max="10" width="17.85546875" style="5" customWidth="1"/>
    <col min="11" max="11" width="19.7109375" style="5" customWidth="1"/>
    <col min="12" max="12" width="10.140625" style="4" customWidth="1"/>
    <col min="13" max="13" width="12.5703125" style="4" customWidth="1"/>
    <col min="14" max="14" width="16.140625" style="4" customWidth="1"/>
    <col min="15" max="15" width="14.28515625" style="4" customWidth="1"/>
    <col min="16" max="16" width="49.5703125" style="4" customWidth="1"/>
    <col min="17" max="17" width="18.140625" style="4" customWidth="1"/>
    <col min="18" max="18" width="29.5703125" style="4" customWidth="1"/>
    <col min="19" max="19" width="9.140625" style="4" customWidth="1"/>
  </cols>
  <sheetData>
    <row r="1" spans="2:19" x14ac:dyDescent="0.2">
      <c r="B1" s="13"/>
      <c r="C1" s="13"/>
      <c r="D1" s="13"/>
      <c r="E1" s="13"/>
      <c r="F1" s="13"/>
      <c r="G1" s="13"/>
      <c r="H1" s="13"/>
      <c r="I1" s="13"/>
      <c r="J1" s="15"/>
      <c r="K1" s="15"/>
      <c r="L1" s="13"/>
      <c r="M1" s="13"/>
      <c r="N1" s="13"/>
      <c r="O1" s="13"/>
      <c r="P1" s="13"/>
      <c r="Q1" s="13"/>
      <c r="R1" s="13"/>
      <c r="S1" s="13"/>
    </row>
    <row r="2" spans="2:19" x14ac:dyDescent="0.2">
      <c r="B2" s="13"/>
      <c r="C2" s="13"/>
      <c r="D2" s="13"/>
      <c r="E2" s="13"/>
      <c r="F2" s="13"/>
      <c r="G2" s="13"/>
      <c r="H2" s="13"/>
      <c r="I2" s="13"/>
      <c r="J2" s="15"/>
      <c r="K2" s="15"/>
      <c r="L2" s="13"/>
      <c r="M2" s="13"/>
      <c r="N2" s="13"/>
      <c r="O2" s="13"/>
      <c r="P2" s="13"/>
      <c r="Q2" s="13"/>
      <c r="R2" s="13"/>
      <c r="S2" s="13"/>
    </row>
    <row r="3" spans="2:19" ht="69" customHeight="1" x14ac:dyDescent="0.2">
      <c r="B3" s="13"/>
      <c r="C3" s="49" t="s">
        <v>107836</v>
      </c>
      <c r="D3" s="49"/>
      <c r="E3" s="49"/>
      <c r="F3" s="49"/>
      <c r="G3" s="13"/>
      <c r="H3" s="13"/>
      <c r="I3" s="13"/>
      <c r="J3" s="15"/>
      <c r="K3" s="15"/>
      <c r="L3" s="13"/>
      <c r="M3" s="13"/>
      <c r="N3" s="13"/>
      <c r="O3" s="13"/>
      <c r="P3" s="13"/>
      <c r="Q3" s="13"/>
      <c r="R3" s="13"/>
      <c r="S3" s="13"/>
    </row>
    <row r="4" spans="2:19" x14ac:dyDescent="0.2">
      <c r="B4" s="13"/>
      <c r="C4" s="13"/>
      <c r="D4" s="13"/>
      <c r="E4" s="13"/>
      <c r="F4" s="13"/>
      <c r="G4" s="13"/>
      <c r="H4" s="13"/>
      <c r="I4" s="13"/>
      <c r="J4" s="15"/>
      <c r="K4" s="15"/>
      <c r="L4" s="13"/>
      <c r="M4" s="13"/>
      <c r="N4" s="13"/>
      <c r="O4" s="13"/>
      <c r="P4" s="13"/>
      <c r="Q4" s="13"/>
      <c r="R4" s="13"/>
      <c r="S4" s="13"/>
    </row>
    <row r="5" spans="2:19" x14ac:dyDescent="0.2">
      <c r="B5" s="46" t="s">
        <v>0</v>
      </c>
      <c r="C5" s="47"/>
      <c r="D5" s="47"/>
      <c r="E5" s="47"/>
      <c r="F5" s="47"/>
      <c r="G5" s="47"/>
      <c r="H5" s="47"/>
      <c r="I5" s="47"/>
      <c r="J5" s="48"/>
      <c r="K5" s="48"/>
      <c r="L5" s="47"/>
      <c r="M5" s="47"/>
      <c r="N5" s="47"/>
      <c r="O5" s="47"/>
      <c r="P5" s="47"/>
      <c r="Q5" s="47"/>
      <c r="R5" s="47"/>
      <c r="S5" s="13"/>
    </row>
    <row r="6" spans="2:19" x14ac:dyDescent="0.2">
      <c r="B6" s="47"/>
      <c r="C6" s="47"/>
      <c r="D6" s="47"/>
      <c r="E6" s="47"/>
      <c r="F6" s="47"/>
      <c r="G6" s="47"/>
      <c r="H6" s="47"/>
      <c r="I6" s="47"/>
      <c r="J6" s="48"/>
      <c r="K6" s="48"/>
      <c r="L6" s="47"/>
      <c r="M6" s="47"/>
      <c r="N6" s="47"/>
      <c r="O6" s="47"/>
      <c r="P6" s="47"/>
      <c r="Q6" s="47"/>
      <c r="R6" s="47"/>
      <c r="S6" s="13"/>
    </row>
    <row r="7" spans="2:19" ht="73.5" customHeight="1" x14ac:dyDescent="0.2">
      <c r="B7" s="16" t="s">
        <v>1</v>
      </c>
      <c r="C7" s="16" t="s">
        <v>2</v>
      </c>
      <c r="D7" s="16" t="s">
        <v>3</v>
      </c>
      <c r="E7" s="16" t="s">
        <v>4</v>
      </c>
      <c r="F7" s="16" t="s">
        <v>5</v>
      </c>
      <c r="G7" s="16" t="s">
        <v>6</v>
      </c>
      <c r="H7" s="16" t="s">
        <v>7</v>
      </c>
      <c r="I7" s="16" t="s">
        <v>8</v>
      </c>
      <c r="J7" s="17" t="s">
        <v>9</v>
      </c>
      <c r="K7" s="17" t="s">
        <v>10</v>
      </c>
      <c r="L7" s="16" t="s">
        <v>11</v>
      </c>
      <c r="M7" s="16" t="s">
        <v>12</v>
      </c>
      <c r="N7" s="16" t="s">
        <v>13</v>
      </c>
      <c r="O7" s="16" t="s">
        <v>14</v>
      </c>
      <c r="P7" s="16" t="s">
        <v>15</v>
      </c>
      <c r="Q7" s="16" t="s">
        <v>16</v>
      </c>
      <c r="R7" s="16" t="s">
        <v>17</v>
      </c>
      <c r="S7" s="13"/>
    </row>
    <row r="8" spans="2:19" ht="25.5" customHeight="1" x14ac:dyDescent="0.2">
      <c r="B8" s="21">
        <v>43211507</v>
      </c>
      <c r="C8" s="18" t="s">
        <v>107788</v>
      </c>
      <c r="D8" s="7">
        <v>1</v>
      </c>
      <c r="E8" s="7">
        <v>1</v>
      </c>
      <c r="F8" s="9">
        <v>12</v>
      </c>
      <c r="G8" s="7">
        <v>1</v>
      </c>
      <c r="H8" s="2" t="s">
        <v>153</v>
      </c>
      <c r="I8" s="6">
        <v>0</v>
      </c>
      <c r="J8" s="20">
        <v>24000000</v>
      </c>
      <c r="K8" s="20">
        <v>24000000</v>
      </c>
      <c r="L8" s="10">
        <v>0</v>
      </c>
      <c r="M8" s="10">
        <v>0</v>
      </c>
      <c r="N8" s="21" t="s">
        <v>107801</v>
      </c>
      <c r="O8" s="21" t="s">
        <v>30</v>
      </c>
      <c r="P8" s="8" t="s">
        <v>107802</v>
      </c>
      <c r="Q8" s="22">
        <v>4399555</v>
      </c>
      <c r="R8" s="25" t="s">
        <v>107811</v>
      </c>
      <c r="S8" s="11"/>
    </row>
    <row r="9" spans="2:19" ht="15" x14ac:dyDescent="0.2">
      <c r="B9" s="24">
        <v>80111500</v>
      </c>
      <c r="C9" s="18" t="s">
        <v>107789</v>
      </c>
      <c r="D9" s="7">
        <v>1</v>
      </c>
      <c r="E9" s="7">
        <v>1</v>
      </c>
      <c r="F9" s="9">
        <v>12</v>
      </c>
      <c r="G9" s="7">
        <v>1</v>
      </c>
      <c r="H9" s="2" t="s">
        <v>153</v>
      </c>
      <c r="I9" s="6">
        <v>0</v>
      </c>
      <c r="J9" s="20">
        <v>20000000</v>
      </c>
      <c r="K9" s="20">
        <v>20000000</v>
      </c>
      <c r="L9" s="10">
        <v>0</v>
      </c>
      <c r="M9" s="10">
        <v>0</v>
      </c>
      <c r="N9" s="21" t="s">
        <v>107801</v>
      </c>
      <c r="O9" s="21" t="s">
        <v>30</v>
      </c>
      <c r="P9" s="8" t="s">
        <v>107802</v>
      </c>
      <c r="Q9" s="22">
        <v>4399555</v>
      </c>
      <c r="R9" s="25" t="s">
        <v>107811</v>
      </c>
      <c r="S9" s="11"/>
    </row>
    <row r="10" spans="2:19" ht="22.5" customHeight="1" x14ac:dyDescent="0.2">
      <c r="B10" s="21">
        <v>86101700</v>
      </c>
      <c r="C10" s="18" t="s">
        <v>107790</v>
      </c>
      <c r="D10" s="7">
        <v>1</v>
      </c>
      <c r="E10" s="7">
        <v>1</v>
      </c>
      <c r="F10" s="9">
        <v>12</v>
      </c>
      <c r="G10" s="7">
        <v>1</v>
      </c>
      <c r="H10" s="2" t="s">
        <v>52</v>
      </c>
      <c r="I10" s="6">
        <v>0</v>
      </c>
      <c r="J10" s="20">
        <v>35000000</v>
      </c>
      <c r="K10" s="20">
        <v>35000000</v>
      </c>
      <c r="L10" s="10">
        <v>0</v>
      </c>
      <c r="M10" s="10">
        <v>0</v>
      </c>
      <c r="N10" s="21" t="s">
        <v>107801</v>
      </c>
      <c r="O10" s="21" t="s">
        <v>30</v>
      </c>
      <c r="P10" s="8" t="s">
        <v>107802</v>
      </c>
      <c r="Q10" s="22">
        <v>4399555</v>
      </c>
      <c r="R10" s="25" t="s">
        <v>107811</v>
      </c>
      <c r="S10" s="11"/>
    </row>
    <row r="11" spans="2:19" ht="15" x14ac:dyDescent="0.2">
      <c r="B11" s="21">
        <v>82121503</v>
      </c>
      <c r="C11" s="18" t="s">
        <v>107791</v>
      </c>
      <c r="D11" s="7">
        <v>1</v>
      </c>
      <c r="E11" s="7">
        <v>1</v>
      </c>
      <c r="F11" s="9">
        <v>12</v>
      </c>
      <c r="G11" s="7">
        <v>1</v>
      </c>
      <c r="H11" s="2" t="s">
        <v>86</v>
      </c>
      <c r="I11" s="6">
        <v>0</v>
      </c>
      <c r="J11" s="20">
        <v>3000000</v>
      </c>
      <c r="K11" s="20">
        <v>3000000</v>
      </c>
      <c r="L11" s="10">
        <v>0</v>
      </c>
      <c r="M11" s="10">
        <v>0</v>
      </c>
      <c r="N11" s="21" t="s">
        <v>107801</v>
      </c>
      <c r="O11" s="21" t="s">
        <v>30</v>
      </c>
      <c r="P11" s="8" t="s">
        <v>107802</v>
      </c>
      <c r="Q11" s="22">
        <v>4399555</v>
      </c>
      <c r="R11" s="25" t="s">
        <v>107811</v>
      </c>
      <c r="S11" s="12"/>
    </row>
    <row r="12" spans="2:19" ht="15" x14ac:dyDescent="0.2">
      <c r="B12" s="21">
        <v>80101511</v>
      </c>
      <c r="C12" s="18" t="s">
        <v>107792</v>
      </c>
      <c r="D12" s="7">
        <v>1</v>
      </c>
      <c r="E12" s="7">
        <v>1</v>
      </c>
      <c r="F12" s="9">
        <v>12</v>
      </c>
      <c r="G12" s="7">
        <v>1</v>
      </c>
      <c r="H12" s="2" t="s">
        <v>86</v>
      </c>
      <c r="I12" s="6">
        <v>0</v>
      </c>
      <c r="J12" s="20">
        <v>5000000</v>
      </c>
      <c r="K12" s="20">
        <v>5000000</v>
      </c>
      <c r="L12" s="10">
        <v>0</v>
      </c>
      <c r="M12" s="10">
        <v>0</v>
      </c>
      <c r="N12" s="21" t="s">
        <v>107801</v>
      </c>
      <c r="O12" s="21" t="s">
        <v>30</v>
      </c>
      <c r="P12" s="8" t="s">
        <v>107802</v>
      </c>
      <c r="Q12" s="22">
        <v>4399555</v>
      </c>
      <c r="R12" s="25" t="s">
        <v>107811</v>
      </c>
      <c r="S12" s="13"/>
    </row>
    <row r="13" spans="2:19" ht="15" x14ac:dyDescent="0.2">
      <c r="B13" s="21">
        <v>85122200</v>
      </c>
      <c r="C13" s="18" t="s">
        <v>107793</v>
      </c>
      <c r="D13" s="7">
        <v>1</v>
      </c>
      <c r="E13" s="7">
        <v>1</v>
      </c>
      <c r="F13" s="9">
        <v>12</v>
      </c>
      <c r="G13" s="7">
        <v>1</v>
      </c>
      <c r="H13" s="2" t="s">
        <v>86</v>
      </c>
      <c r="I13" s="6">
        <v>0</v>
      </c>
      <c r="J13" s="20">
        <v>2000000</v>
      </c>
      <c r="K13" s="20">
        <v>2000000</v>
      </c>
      <c r="L13" s="10">
        <v>0</v>
      </c>
      <c r="M13" s="10">
        <v>0</v>
      </c>
      <c r="N13" s="21" t="s">
        <v>107801</v>
      </c>
      <c r="O13" s="21" t="s">
        <v>30</v>
      </c>
      <c r="P13" s="8" t="s">
        <v>107802</v>
      </c>
      <c r="Q13" s="22">
        <v>4399555</v>
      </c>
      <c r="R13" s="25" t="s">
        <v>107811</v>
      </c>
      <c r="S13" s="13"/>
    </row>
    <row r="14" spans="2:19" ht="15" x14ac:dyDescent="0.2">
      <c r="B14" s="21">
        <v>81112501</v>
      </c>
      <c r="C14" s="18" t="s">
        <v>107794</v>
      </c>
      <c r="D14" s="7">
        <v>1</v>
      </c>
      <c r="E14" s="7">
        <v>1</v>
      </c>
      <c r="F14" s="9">
        <v>12</v>
      </c>
      <c r="G14" s="7">
        <v>1</v>
      </c>
      <c r="H14" s="2" t="s">
        <v>86</v>
      </c>
      <c r="I14" s="6">
        <v>0</v>
      </c>
      <c r="J14" s="20">
        <v>2000000</v>
      </c>
      <c r="K14" s="20">
        <v>2000000</v>
      </c>
      <c r="L14" s="10">
        <v>0</v>
      </c>
      <c r="M14" s="10">
        <v>0</v>
      </c>
      <c r="N14" s="21" t="s">
        <v>107801</v>
      </c>
      <c r="O14" s="21" t="s">
        <v>30</v>
      </c>
      <c r="P14" s="8" t="s">
        <v>107802</v>
      </c>
      <c r="Q14" s="22">
        <v>4399555</v>
      </c>
      <c r="R14" s="25" t="s">
        <v>107811</v>
      </c>
      <c r="S14" s="13"/>
    </row>
    <row r="15" spans="2:19" ht="15" x14ac:dyDescent="0.2">
      <c r="B15" s="21">
        <v>43211500</v>
      </c>
      <c r="C15" s="18" t="s">
        <v>107803</v>
      </c>
      <c r="D15" s="7">
        <v>1</v>
      </c>
      <c r="E15" s="7">
        <v>1</v>
      </c>
      <c r="F15" s="9">
        <v>12</v>
      </c>
      <c r="G15" s="7">
        <v>1</v>
      </c>
      <c r="H15" s="2" t="s">
        <v>153</v>
      </c>
      <c r="I15" s="6">
        <v>0</v>
      </c>
      <c r="J15" s="20">
        <v>266000000</v>
      </c>
      <c r="K15" s="20">
        <v>266000000</v>
      </c>
      <c r="L15" s="10">
        <v>0</v>
      </c>
      <c r="M15" s="10">
        <v>0</v>
      </c>
      <c r="N15" s="21" t="s">
        <v>107801</v>
      </c>
      <c r="O15" s="21" t="s">
        <v>30</v>
      </c>
      <c r="P15" s="8" t="s">
        <v>107802</v>
      </c>
      <c r="Q15" s="22">
        <v>4399555</v>
      </c>
      <c r="R15" s="25" t="s">
        <v>107811</v>
      </c>
      <c r="S15" s="13"/>
    </row>
    <row r="16" spans="2:19" ht="15" x14ac:dyDescent="0.2">
      <c r="B16" s="21">
        <v>81112500</v>
      </c>
      <c r="C16" s="18" t="s">
        <v>107795</v>
      </c>
      <c r="D16" s="7">
        <v>1</v>
      </c>
      <c r="E16" s="7">
        <v>1</v>
      </c>
      <c r="F16" s="9">
        <v>12</v>
      </c>
      <c r="G16" s="7">
        <v>1</v>
      </c>
      <c r="H16" s="2" t="s">
        <v>153</v>
      </c>
      <c r="I16" s="6">
        <v>0</v>
      </c>
      <c r="J16" s="20">
        <v>49000000</v>
      </c>
      <c r="K16" s="20">
        <v>49000000</v>
      </c>
      <c r="L16" s="10">
        <v>0</v>
      </c>
      <c r="M16" s="10">
        <v>0</v>
      </c>
      <c r="N16" s="21" t="s">
        <v>107801</v>
      </c>
      <c r="O16" s="21" t="s">
        <v>30</v>
      </c>
      <c r="P16" s="8" t="s">
        <v>107802</v>
      </c>
      <c r="Q16" s="22">
        <v>4399555</v>
      </c>
      <c r="R16" s="25" t="s">
        <v>107811</v>
      </c>
      <c r="S16" s="13"/>
    </row>
    <row r="17" spans="2:19" ht="15" x14ac:dyDescent="0.2">
      <c r="B17" s="21">
        <v>14111800</v>
      </c>
      <c r="C17" s="18" t="s">
        <v>107796</v>
      </c>
      <c r="D17" s="7">
        <v>1</v>
      </c>
      <c r="E17" s="7">
        <v>1</v>
      </c>
      <c r="F17" s="9">
        <v>12</v>
      </c>
      <c r="G17" s="7">
        <v>1</v>
      </c>
      <c r="H17" s="2" t="s">
        <v>153</v>
      </c>
      <c r="I17" s="6">
        <v>0</v>
      </c>
      <c r="J17" s="20">
        <v>20000000</v>
      </c>
      <c r="K17" s="20">
        <v>20000000</v>
      </c>
      <c r="L17" s="10">
        <v>0</v>
      </c>
      <c r="M17" s="10">
        <v>0</v>
      </c>
      <c r="N17" s="21" t="s">
        <v>107801</v>
      </c>
      <c r="O17" s="21" t="s">
        <v>30</v>
      </c>
      <c r="P17" s="8" t="s">
        <v>107802</v>
      </c>
      <c r="Q17" s="22">
        <v>4399555</v>
      </c>
      <c r="R17" s="25" t="s">
        <v>107811</v>
      </c>
      <c r="S17" s="13"/>
    </row>
    <row r="18" spans="2:19" ht="15" x14ac:dyDescent="0.2">
      <c r="B18" s="21">
        <v>84131510</v>
      </c>
      <c r="C18" s="18" t="s">
        <v>107797</v>
      </c>
      <c r="D18" s="7">
        <v>1</v>
      </c>
      <c r="E18" s="7">
        <v>1</v>
      </c>
      <c r="F18" s="9">
        <v>12</v>
      </c>
      <c r="G18" s="7">
        <v>1</v>
      </c>
      <c r="H18" s="2" t="s">
        <v>153</v>
      </c>
      <c r="I18" s="6">
        <v>0</v>
      </c>
      <c r="J18" s="20">
        <v>80000000</v>
      </c>
      <c r="K18" s="20">
        <v>80000000</v>
      </c>
      <c r="L18" s="10">
        <v>0</v>
      </c>
      <c r="M18" s="10">
        <v>0</v>
      </c>
      <c r="N18" s="21" t="s">
        <v>107801</v>
      </c>
      <c r="O18" s="21" t="s">
        <v>30</v>
      </c>
      <c r="P18" s="8" t="s">
        <v>107802</v>
      </c>
      <c r="Q18" s="22">
        <v>4399555</v>
      </c>
      <c r="R18" s="25" t="s">
        <v>107811</v>
      </c>
      <c r="S18" s="13"/>
    </row>
    <row r="19" spans="2:19" ht="60" x14ac:dyDescent="0.2">
      <c r="B19" s="21">
        <v>84131510</v>
      </c>
      <c r="C19" s="19" t="s">
        <v>107833</v>
      </c>
      <c r="D19" s="26">
        <v>1</v>
      </c>
      <c r="E19" s="26">
        <v>1</v>
      </c>
      <c r="F19" s="26">
        <v>12</v>
      </c>
      <c r="G19" s="26">
        <v>1</v>
      </c>
      <c r="H19" s="27" t="s">
        <v>86</v>
      </c>
      <c r="I19" s="28">
        <v>0</v>
      </c>
      <c r="J19" s="20">
        <v>20000000</v>
      </c>
      <c r="K19" s="20">
        <v>20000000</v>
      </c>
      <c r="L19" s="10">
        <v>0</v>
      </c>
      <c r="M19" s="10">
        <v>0</v>
      </c>
      <c r="N19" s="21" t="s">
        <v>107801</v>
      </c>
      <c r="O19" s="21" t="s">
        <v>107834</v>
      </c>
      <c r="P19" s="8" t="s">
        <v>107809</v>
      </c>
      <c r="Q19" s="22">
        <v>4399555</v>
      </c>
      <c r="R19" s="25" t="s">
        <v>107812</v>
      </c>
      <c r="S19" s="13"/>
    </row>
    <row r="20" spans="2:19" ht="30" x14ac:dyDescent="0.2">
      <c r="B20" s="21">
        <v>80101505</v>
      </c>
      <c r="C20" s="19" t="s">
        <v>107800</v>
      </c>
      <c r="D20" s="7">
        <v>1</v>
      </c>
      <c r="E20" s="7">
        <v>1</v>
      </c>
      <c r="F20" s="9">
        <v>12</v>
      </c>
      <c r="G20" s="7">
        <v>1</v>
      </c>
      <c r="H20" s="2" t="s">
        <v>146</v>
      </c>
      <c r="I20" s="6">
        <v>0</v>
      </c>
      <c r="J20" s="29">
        <v>181692000</v>
      </c>
      <c r="K20" s="29">
        <v>181692000</v>
      </c>
      <c r="L20" s="10">
        <v>0</v>
      </c>
      <c r="M20" s="10">
        <v>0</v>
      </c>
      <c r="N20" s="21" t="s">
        <v>107801</v>
      </c>
      <c r="O20" s="21" t="s">
        <v>30</v>
      </c>
      <c r="P20" s="8" t="s">
        <v>107809</v>
      </c>
      <c r="Q20" s="22">
        <v>4399555</v>
      </c>
      <c r="R20" s="25" t="s">
        <v>107812</v>
      </c>
      <c r="S20" s="13"/>
    </row>
    <row r="21" spans="2:19" ht="30" x14ac:dyDescent="0.2">
      <c r="B21" s="21">
        <v>80101505</v>
      </c>
      <c r="C21" s="19" t="s">
        <v>107800</v>
      </c>
      <c r="D21" s="7">
        <v>1</v>
      </c>
      <c r="E21" s="7">
        <v>1</v>
      </c>
      <c r="F21" s="9">
        <v>12</v>
      </c>
      <c r="G21" s="7">
        <v>1</v>
      </c>
      <c r="H21" s="2" t="s">
        <v>146</v>
      </c>
      <c r="I21" s="6">
        <v>0</v>
      </c>
      <c r="J21" s="20">
        <v>185400000</v>
      </c>
      <c r="K21" s="20">
        <v>185400000</v>
      </c>
      <c r="L21" s="10">
        <v>0</v>
      </c>
      <c r="M21" s="10">
        <v>0</v>
      </c>
      <c r="N21" s="21" t="s">
        <v>107801</v>
      </c>
      <c r="O21" s="21" t="s">
        <v>30</v>
      </c>
      <c r="P21" s="8" t="s">
        <v>107810</v>
      </c>
      <c r="Q21" s="22">
        <v>4399555</v>
      </c>
      <c r="R21" s="25" t="s">
        <v>107815</v>
      </c>
      <c r="S21" s="13"/>
    </row>
    <row r="22" spans="2:19" ht="30" x14ac:dyDescent="0.2">
      <c r="B22" s="21">
        <v>80101505</v>
      </c>
      <c r="C22" s="19" t="s">
        <v>107800</v>
      </c>
      <c r="D22" s="7">
        <v>1</v>
      </c>
      <c r="E22" s="7">
        <v>1</v>
      </c>
      <c r="F22" s="9">
        <v>12</v>
      </c>
      <c r="G22" s="7">
        <v>1</v>
      </c>
      <c r="H22" s="2" t="s">
        <v>146</v>
      </c>
      <c r="I22" s="6">
        <v>0</v>
      </c>
      <c r="J22" s="20">
        <v>654673287</v>
      </c>
      <c r="K22" s="20">
        <v>654673287</v>
      </c>
      <c r="L22" s="10">
        <v>0</v>
      </c>
      <c r="M22" s="10">
        <v>0</v>
      </c>
      <c r="N22" s="21" t="s">
        <v>107801</v>
      </c>
      <c r="O22" s="21" t="s">
        <v>30</v>
      </c>
      <c r="P22" s="8" t="s">
        <v>107802</v>
      </c>
      <c r="Q22" s="22">
        <v>4399555</v>
      </c>
      <c r="R22" s="25" t="s">
        <v>107811</v>
      </c>
      <c r="S22" s="13"/>
    </row>
    <row r="23" spans="2:19" ht="30" x14ac:dyDescent="0.2">
      <c r="B23" s="21">
        <v>80101505</v>
      </c>
      <c r="C23" s="19" t="s">
        <v>107835</v>
      </c>
      <c r="D23" s="7">
        <v>2</v>
      </c>
      <c r="E23" s="7">
        <v>2</v>
      </c>
      <c r="F23" s="9">
        <v>11</v>
      </c>
      <c r="G23" s="7">
        <v>1</v>
      </c>
      <c r="H23" s="2" t="s">
        <v>146</v>
      </c>
      <c r="I23" s="6">
        <v>1</v>
      </c>
      <c r="J23" s="20">
        <v>211536700</v>
      </c>
      <c r="K23" s="20">
        <v>211536700</v>
      </c>
      <c r="L23" s="10">
        <v>0</v>
      </c>
      <c r="M23" s="10">
        <v>0</v>
      </c>
      <c r="N23" s="21" t="s">
        <v>107801</v>
      </c>
      <c r="O23" s="21" t="s">
        <v>30</v>
      </c>
      <c r="P23" s="8" t="s">
        <v>107810</v>
      </c>
      <c r="Q23" s="22">
        <v>4399555</v>
      </c>
      <c r="R23" s="25" t="s">
        <v>107815</v>
      </c>
      <c r="S23" s="13"/>
    </row>
    <row r="24" spans="2:19" ht="15" x14ac:dyDescent="0.2">
      <c r="B24" s="21">
        <v>80101500</v>
      </c>
      <c r="C24" s="18" t="s">
        <v>107798</v>
      </c>
      <c r="D24" s="7">
        <v>1</v>
      </c>
      <c r="E24" s="7">
        <v>1</v>
      </c>
      <c r="F24" s="9">
        <v>12</v>
      </c>
      <c r="G24" s="7">
        <v>1</v>
      </c>
      <c r="H24" s="2" t="s">
        <v>146</v>
      </c>
      <c r="I24" s="6">
        <v>0</v>
      </c>
      <c r="J24" s="20">
        <v>61300000</v>
      </c>
      <c r="K24" s="20">
        <v>61300000</v>
      </c>
      <c r="L24" s="10">
        <v>0</v>
      </c>
      <c r="M24" s="10">
        <v>0</v>
      </c>
      <c r="N24" s="21" t="s">
        <v>107801</v>
      </c>
      <c r="O24" s="21" t="s">
        <v>30</v>
      </c>
      <c r="P24" s="8" t="s">
        <v>107802</v>
      </c>
      <c r="Q24" s="22">
        <v>4399555</v>
      </c>
      <c r="R24" s="25" t="s">
        <v>107811</v>
      </c>
      <c r="S24" s="13"/>
    </row>
    <row r="25" spans="2:19" ht="15" x14ac:dyDescent="0.2">
      <c r="B25" s="21">
        <v>72151900</v>
      </c>
      <c r="C25" s="18" t="s">
        <v>107799</v>
      </c>
      <c r="D25" s="7">
        <v>1</v>
      </c>
      <c r="E25" s="7">
        <v>1</v>
      </c>
      <c r="F25" s="9">
        <v>12</v>
      </c>
      <c r="G25" s="7">
        <v>1</v>
      </c>
      <c r="H25" s="2" t="s">
        <v>86</v>
      </c>
      <c r="I25" s="6">
        <v>0</v>
      </c>
      <c r="J25" s="20">
        <v>7000000</v>
      </c>
      <c r="K25" s="20">
        <v>7000000</v>
      </c>
      <c r="L25" s="10">
        <v>0</v>
      </c>
      <c r="M25" s="10">
        <v>0</v>
      </c>
      <c r="N25" s="21" t="s">
        <v>107801</v>
      </c>
      <c r="O25" s="21" t="s">
        <v>30</v>
      </c>
      <c r="P25" s="8" t="s">
        <v>107802</v>
      </c>
      <c r="Q25" s="22">
        <v>4399555</v>
      </c>
      <c r="R25" s="25" t="s">
        <v>107811</v>
      </c>
    </row>
    <row r="26" spans="2:19" ht="15" x14ac:dyDescent="0.2">
      <c r="B26" s="21">
        <v>90121500</v>
      </c>
      <c r="C26" s="18" t="s">
        <v>107808</v>
      </c>
      <c r="D26" s="7">
        <v>1</v>
      </c>
      <c r="E26" s="7">
        <v>1</v>
      </c>
      <c r="F26" s="9">
        <v>12</v>
      </c>
      <c r="G26" s="7">
        <v>1</v>
      </c>
      <c r="H26" s="2" t="s">
        <v>86</v>
      </c>
      <c r="I26" s="6">
        <v>0</v>
      </c>
      <c r="J26" s="20">
        <v>20000000</v>
      </c>
      <c r="K26" s="20">
        <v>20000000</v>
      </c>
      <c r="L26" s="10">
        <v>0</v>
      </c>
      <c r="M26" s="10">
        <v>0</v>
      </c>
      <c r="N26" s="21" t="s">
        <v>107801</v>
      </c>
      <c r="O26" s="21" t="s">
        <v>30</v>
      </c>
      <c r="P26" s="8" t="s">
        <v>107802</v>
      </c>
      <c r="Q26" s="22">
        <v>4399555</v>
      </c>
      <c r="R26" s="25" t="s">
        <v>107811</v>
      </c>
    </row>
    <row r="27" spans="2:19" ht="45" x14ac:dyDescent="0.2">
      <c r="B27" s="21">
        <v>81111500</v>
      </c>
      <c r="C27" s="19" t="s">
        <v>107804</v>
      </c>
      <c r="D27" s="7">
        <v>1</v>
      </c>
      <c r="E27" s="7">
        <v>1</v>
      </c>
      <c r="F27" s="9">
        <v>12</v>
      </c>
      <c r="G27" s="7">
        <v>1</v>
      </c>
      <c r="H27" s="2" t="s">
        <v>146</v>
      </c>
      <c r="I27" s="6">
        <v>0</v>
      </c>
      <c r="J27" s="20">
        <v>6934088749</v>
      </c>
      <c r="K27" s="20">
        <v>6934088749</v>
      </c>
      <c r="L27" s="10">
        <v>0</v>
      </c>
      <c r="M27" s="10">
        <v>0</v>
      </c>
      <c r="N27" s="21" t="s">
        <v>107801</v>
      </c>
      <c r="O27" s="21" t="s">
        <v>30</v>
      </c>
      <c r="P27" s="8" t="s">
        <v>107806</v>
      </c>
      <c r="Q27" s="22">
        <v>4399555</v>
      </c>
      <c r="R27" s="25" t="s">
        <v>107813</v>
      </c>
      <c r="S27" s="13"/>
    </row>
    <row r="28" spans="2:19" ht="30" x14ac:dyDescent="0.2">
      <c r="B28" s="21">
        <v>81111500</v>
      </c>
      <c r="C28" s="19" t="s">
        <v>107805</v>
      </c>
      <c r="D28" s="7">
        <v>1</v>
      </c>
      <c r="E28" s="7">
        <v>1</v>
      </c>
      <c r="F28" s="9">
        <v>12</v>
      </c>
      <c r="G28" s="7">
        <v>1</v>
      </c>
      <c r="H28" s="2" t="s">
        <v>146</v>
      </c>
      <c r="I28" s="6">
        <v>0</v>
      </c>
      <c r="J28" s="20">
        <v>7500277031</v>
      </c>
      <c r="K28" s="20">
        <v>7500277031</v>
      </c>
      <c r="L28" s="10">
        <v>0</v>
      </c>
      <c r="M28" s="10">
        <v>0</v>
      </c>
      <c r="N28" s="21" t="s">
        <v>107801</v>
      </c>
      <c r="O28" s="21" t="s">
        <v>30</v>
      </c>
      <c r="P28" s="8" t="s">
        <v>107807</v>
      </c>
      <c r="Q28" s="22">
        <v>4399555</v>
      </c>
      <c r="R28" s="25" t="s">
        <v>107814</v>
      </c>
    </row>
    <row r="29" spans="2:19" ht="15" x14ac:dyDescent="0.2">
      <c r="B29" s="21">
        <v>43211500</v>
      </c>
      <c r="C29" s="32" t="s">
        <v>107816</v>
      </c>
      <c r="D29" s="26">
        <v>1</v>
      </c>
      <c r="E29" s="26">
        <v>1</v>
      </c>
      <c r="F29" s="26">
        <v>12</v>
      </c>
      <c r="G29" s="7">
        <v>1</v>
      </c>
      <c r="H29" s="2" t="s">
        <v>153</v>
      </c>
      <c r="I29" s="6">
        <v>0</v>
      </c>
      <c r="J29" s="28">
        <v>1577004719</v>
      </c>
      <c r="K29" s="28">
        <v>1577004719</v>
      </c>
      <c r="L29" s="10">
        <v>0</v>
      </c>
      <c r="M29" s="10">
        <v>0</v>
      </c>
      <c r="N29" s="21" t="s">
        <v>107801</v>
      </c>
      <c r="O29" s="21" t="s">
        <v>30</v>
      </c>
      <c r="P29" s="8" t="s">
        <v>107806</v>
      </c>
      <c r="Q29" s="22">
        <v>4399555</v>
      </c>
      <c r="R29" s="25" t="s">
        <v>107813</v>
      </c>
      <c r="S29" s="13"/>
    </row>
    <row r="30" spans="2:19" ht="45" x14ac:dyDescent="0.2">
      <c r="B30" s="21">
        <v>43211500</v>
      </c>
      <c r="C30" s="32" t="s">
        <v>107817</v>
      </c>
      <c r="D30" s="26">
        <v>1</v>
      </c>
      <c r="E30" s="26">
        <v>1</v>
      </c>
      <c r="F30" s="26">
        <v>3</v>
      </c>
      <c r="G30" s="7">
        <v>1</v>
      </c>
      <c r="H30" s="2" t="s">
        <v>79</v>
      </c>
      <c r="I30" s="6">
        <v>0</v>
      </c>
      <c r="J30" s="28">
        <v>470000000</v>
      </c>
      <c r="K30" s="28">
        <v>470000000</v>
      </c>
      <c r="L30" s="10">
        <v>0</v>
      </c>
      <c r="M30" s="10">
        <v>0</v>
      </c>
      <c r="N30" s="21" t="s">
        <v>107801</v>
      </c>
      <c r="O30" s="21" t="s">
        <v>30</v>
      </c>
      <c r="P30" s="8" t="s">
        <v>107806</v>
      </c>
      <c r="Q30" s="22">
        <v>4399555</v>
      </c>
      <c r="R30" s="25" t="s">
        <v>107813</v>
      </c>
      <c r="S30" s="13"/>
    </row>
    <row r="31" spans="2:19" ht="75" x14ac:dyDescent="0.2">
      <c r="B31" s="21">
        <v>43211500</v>
      </c>
      <c r="C31" s="32" t="s">
        <v>107818</v>
      </c>
      <c r="D31" s="26">
        <v>1</v>
      </c>
      <c r="E31" s="26">
        <v>1</v>
      </c>
      <c r="F31" s="26">
        <v>10</v>
      </c>
      <c r="G31" s="7">
        <v>1</v>
      </c>
      <c r="H31" s="2" t="s">
        <v>79</v>
      </c>
      <c r="I31" s="6">
        <v>0</v>
      </c>
      <c r="J31" s="28">
        <v>426000000</v>
      </c>
      <c r="K31" s="28">
        <v>426000000</v>
      </c>
      <c r="L31" s="10">
        <v>0</v>
      </c>
      <c r="M31" s="10">
        <v>0</v>
      </c>
      <c r="N31" s="21" t="s">
        <v>107801</v>
      </c>
      <c r="O31" s="21" t="s">
        <v>30</v>
      </c>
      <c r="P31" s="8" t="s">
        <v>107806</v>
      </c>
      <c r="Q31" s="22">
        <v>4399555</v>
      </c>
      <c r="R31" s="25" t="s">
        <v>107813</v>
      </c>
      <c r="S31" s="13"/>
    </row>
    <row r="32" spans="2:19" ht="60" x14ac:dyDescent="0.2">
      <c r="B32" s="21">
        <v>43211500</v>
      </c>
      <c r="C32" s="32" t="s">
        <v>107819</v>
      </c>
      <c r="D32" s="26">
        <v>2</v>
      </c>
      <c r="E32" s="26">
        <v>2</v>
      </c>
      <c r="F32" s="26">
        <v>6</v>
      </c>
      <c r="G32" s="7">
        <v>1</v>
      </c>
      <c r="H32" s="2" t="s">
        <v>52</v>
      </c>
      <c r="I32" s="6">
        <v>0</v>
      </c>
      <c r="J32" s="28">
        <v>297500000</v>
      </c>
      <c r="K32" s="28">
        <v>297500000</v>
      </c>
      <c r="L32" s="10">
        <v>0</v>
      </c>
      <c r="M32" s="10">
        <v>0</v>
      </c>
      <c r="N32" s="21" t="s">
        <v>107801</v>
      </c>
      <c r="O32" s="21" t="s">
        <v>30</v>
      </c>
      <c r="P32" s="8" t="s">
        <v>107806</v>
      </c>
      <c r="Q32" s="22">
        <v>4399555</v>
      </c>
      <c r="R32" s="25" t="s">
        <v>107813</v>
      </c>
      <c r="S32" s="13"/>
    </row>
    <row r="33" spans="2:19" ht="45" x14ac:dyDescent="0.2">
      <c r="B33" s="21">
        <v>43211500</v>
      </c>
      <c r="C33" s="32" t="s">
        <v>107820</v>
      </c>
      <c r="D33" s="26">
        <v>2</v>
      </c>
      <c r="E33" s="26">
        <v>2</v>
      </c>
      <c r="F33" s="26">
        <v>3</v>
      </c>
      <c r="G33" s="7">
        <v>1</v>
      </c>
      <c r="H33" s="2" t="s">
        <v>86</v>
      </c>
      <c r="I33" s="6">
        <v>0</v>
      </c>
      <c r="J33" s="28">
        <f>10380000*3</f>
        <v>31140000</v>
      </c>
      <c r="K33" s="28">
        <f>10380000*3</f>
        <v>31140000</v>
      </c>
      <c r="L33" s="10">
        <v>0</v>
      </c>
      <c r="M33" s="10">
        <v>0</v>
      </c>
      <c r="N33" s="21" t="s">
        <v>107801</v>
      </c>
      <c r="O33" s="21" t="s">
        <v>30</v>
      </c>
      <c r="P33" s="8" t="s">
        <v>107806</v>
      </c>
      <c r="Q33" s="22">
        <v>4399555</v>
      </c>
      <c r="R33" s="25" t="s">
        <v>107813</v>
      </c>
      <c r="S33" s="13"/>
    </row>
    <row r="34" spans="2:19" ht="45" x14ac:dyDescent="0.2">
      <c r="B34" s="21">
        <v>43211500</v>
      </c>
      <c r="C34" s="32" t="s">
        <v>107821</v>
      </c>
      <c r="D34" s="26">
        <v>3</v>
      </c>
      <c r="E34" s="26">
        <v>3</v>
      </c>
      <c r="F34" s="26">
        <v>3</v>
      </c>
      <c r="G34" s="7">
        <v>1</v>
      </c>
      <c r="H34" s="2" t="s">
        <v>65</v>
      </c>
      <c r="I34" s="6">
        <v>0</v>
      </c>
      <c r="J34" s="28">
        <v>40000000</v>
      </c>
      <c r="K34" s="28">
        <v>40000000</v>
      </c>
      <c r="L34" s="10">
        <v>0</v>
      </c>
      <c r="M34" s="10">
        <v>0</v>
      </c>
      <c r="N34" s="21" t="s">
        <v>107801</v>
      </c>
      <c r="O34" s="21" t="s">
        <v>30</v>
      </c>
      <c r="P34" s="8" t="s">
        <v>107806</v>
      </c>
      <c r="Q34" s="22">
        <v>4399555</v>
      </c>
      <c r="R34" s="25" t="s">
        <v>107813</v>
      </c>
      <c r="S34" s="13"/>
    </row>
    <row r="35" spans="2:19" ht="75" x14ac:dyDescent="0.2">
      <c r="B35" s="21">
        <v>43211500</v>
      </c>
      <c r="C35" s="32" t="s">
        <v>107822</v>
      </c>
      <c r="D35" s="26">
        <v>3</v>
      </c>
      <c r="E35" s="26">
        <v>3</v>
      </c>
      <c r="F35" s="26">
        <v>8</v>
      </c>
      <c r="G35" s="7">
        <v>1</v>
      </c>
      <c r="H35" s="2" t="s">
        <v>52</v>
      </c>
      <c r="I35" s="6">
        <v>0</v>
      </c>
      <c r="J35" s="28">
        <v>35000000</v>
      </c>
      <c r="K35" s="28">
        <v>35000000</v>
      </c>
      <c r="L35" s="10">
        <v>0</v>
      </c>
      <c r="M35" s="10">
        <v>0</v>
      </c>
      <c r="N35" s="21" t="s">
        <v>107801</v>
      </c>
      <c r="O35" s="21" t="s">
        <v>30</v>
      </c>
      <c r="P35" s="8" t="s">
        <v>107806</v>
      </c>
      <c r="Q35" s="22">
        <v>4399555</v>
      </c>
      <c r="R35" s="25" t="s">
        <v>107813</v>
      </c>
      <c r="S35" s="13"/>
    </row>
    <row r="36" spans="2:19" ht="60" x14ac:dyDescent="0.2">
      <c r="B36" s="21">
        <v>43211500</v>
      </c>
      <c r="C36" s="32" t="s">
        <v>107823</v>
      </c>
      <c r="D36" s="26">
        <v>4</v>
      </c>
      <c r="E36" s="26">
        <v>4</v>
      </c>
      <c r="F36" s="26">
        <v>5</v>
      </c>
      <c r="G36" s="7">
        <v>1</v>
      </c>
      <c r="H36" s="2" t="s">
        <v>32</v>
      </c>
      <c r="I36" s="6">
        <v>0</v>
      </c>
      <c r="J36" s="28">
        <v>709808444</v>
      </c>
      <c r="K36" s="28">
        <v>709808444</v>
      </c>
      <c r="L36" s="10">
        <v>0</v>
      </c>
      <c r="M36" s="10">
        <v>0</v>
      </c>
      <c r="N36" s="21" t="s">
        <v>107801</v>
      </c>
      <c r="O36" s="21" t="s">
        <v>30</v>
      </c>
      <c r="P36" s="8" t="s">
        <v>107806</v>
      </c>
      <c r="Q36" s="22">
        <v>4399555</v>
      </c>
      <c r="R36" s="25" t="s">
        <v>107813</v>
      </c>
      <c r="S36" s="13"/>
    </row>
    <row r="37" spans="2:19" ht="28.5" customHeight="1" x14ac:dyDescent="0.2">
      <c r="B37" s="21">
        <v>84111600</v>
      </c>
      <c r="C37" s="32" t="s">
        <v>107824</v>
      </c>
      <c r="D37" s="26">
        <v>8</v>
      </c>
      <c r="E37" s="26">
        <v>8</v>
      </c>
      <c r="F37" s="26">
        <v>1</v>
      </c>
      <c r="G37" s="7">
        <v>1</v>
      </c>
      <c r="H37" s="2" t="s">
        <v>52</v>
      </c>
      <c r="I37" s="6">
        <v>0</v>
      </c>
      <c r="J37" s="28">
        <v>52072253</v>
      </c>
      <c r="K37" s="28">
        <v>52072253</v>
      </c>
      <c r="L37" s="10">
        <v>0</v>
      </c>
      <c r="M37" s="10">
        <v>0</v>
      </c>
      <c r="N37" s="21" t="s">
        <v>107801</v>
      </c>
      <c r="O37" s="21" t="s">
        <v>30</v>
      </c>
      <c r="P37" s="8" t="s">
        <v>107806</v>
      </c>
      <c r="Q37" s="22">
        <v>4399555</v>
      </c>
      <c r="R37" s="25" t="s">
        <v>107813</v>
      </c>
      <c r="S37" s="13"/>
    </row>
    <row r="38" spans="2:19" ht="33" customHeight="1" x14ac:dyDescent="0.2">
      <c r="B38" s="21">
        <v>84111600</v>
      </c>
      <c r="C38" s="32" t="s">
        <v>107825</v>
      </c>
      <c r="D38" s="26">
        <v>9</v>
      </c>
      <c r="E38" s="26">
        <v>9</v>
      </c>
      <c r="F38" s="26">
        <v>1</v>
      </c>
      <c r="G38" s="7">
        <v>1</v>
      </c>
      <c r="H38" s="2" t="s">
        <v>52</v>
      </c>
      <c r="I38" s="6">
        <v>0</v>
      </c>
      <c r="J38" s="28">
        <v>80000000</v>
      </c>
      <c r="K38" s="28">
        <v>80000000</v>
      </c>
      <c r="L38" s="10">
        <v>0</v>
      </c>
      <c r="M38" s="10">
        <v>0</v>
      </c>
      <c r="N38" s="21" t="s">
        <v>107801</v>
      </c>
      <c r="O38" s="21" t="s">
        <v>30</v>
      </c>
      <c r="P38" s="8" t="s">
        <v>107806</v>
      </c>
      <c r="Q38" s="22">
        <v>4399555</v>
      </c>
      <c r="R38" s="25" t="s">
        <v>107813</v>
      </c>
      <c r="S38" s="13"/>
    </row>
    <row r="39" spans="2:19" ht="45" customHeight="1" x14ac:dyDescent="0.2">
      <c r="B39" s="21">
        <v>81112501</v>
      </c>
      <c r="C39" s="32" t="s">
        <v>107826</v>
      </c>
      <c r="D39" s="26">
        <v>2</v>
      </c>
      <c r="E39" s="26">
        <v>2</v>
      </c>
      <c r="F39" s="26">
        <v>11</v>
      </c>
      <c r="G39" s="7">
        <v>1</v>
      </c>
      <c r="H39" s="2" t="s">
        <v>79</v>
      </c>
      <c r="I39" s="6">
        <v>0</v>
      </c>
      <c r="J39" s="28">
        <v>135151719</v>
      </c>
      <c r="K39" s="28">
        <v>135151719</v>
      </c>
      <c r="L39" s="10">
        <v>0</v>
      </c>
      <c r="M39" s="10">
        <v>0</v>
      </c>
      <c r="N39" s="21" t="s">
        <v>107801</v>
      </c>
      <c r="O39" s="21" t="s">
        <v>30</v>
      </c>
      <c r="P39" s="8" t="s">
        <v>107806</v>
      </c>
      <c r="Q39" s="22">
        <v>4399555</v>
      </c>
      <c r="R39" s="25" t="s">
        <v>107813</v>
      </c>
      <c r="S39" s="13"/>
    </row>
    <row r="40" spans="2:19" ht="45" x14ac:dyDescent="0.2">
      <c r="B40" s="21">
        <v>81112501</v>
      </c>
      <c r="C40" s="32" t="s">
        <v>107827</v>
      </c>
      <c r="D40" s="26">
        <v>2</v>
      </c>
      <c r="E40" s="26">
        <v>2</v>
      </c>
      <c r="F40" s="26">
        <v>11</v>
      </c>
      <c r="G40" s="7">
        <v>1</v>
      </c>
      <c r="H40" s="2" t="s">
        <v>79</v>
      </c>
      <c r="I40" s="6">
        <v>0</v>
      </c>
      <c r="J40" s="28">
        <v>39249843</v>
      </c>
      <c r="K40" s="28">
        <v>39249843</v>
      </c>
      <c r="L40" s="10">
        <v>0</v>
      </c>
      <c r="M40" s="10">
        <v>0</v>
      </c>
      <c r="N40" s="21" t="s">
        <v>107801</v>
      </c>
      <c r="O40" s="21" t="s">
        <v>30</v>
      </c>
      <c r="P40" s="8" t="s">
        <v>107806</v>
      </c>
      <c r="Q40" s="22">
        <v>4399555</v>
      </c>
      <c r="R40" s="25" t="s">
        <v>107813</v>
      </c>
      <c r="S40" s="13"/>
    </row>
    <row r="41" spans="2:19" ht="15" x14ac:dyDescent="0.2">
      <c r="B41" s="21">
        <v>81112501</v>
      </c>
      <c r="C41" s="32" t="s">
        <v>107828</v>
      </c>
      <c r="D41" s="26">
        <v>2</v>
      </c>
      <c r="E41" s="26">
        <v>2</v>
      </c>
      <c r="F41" s="26">
        <v>11</v>
      </c>
      <c r="G41" s="7">
        <v>1</v>
      </c>
      <c r="H41" s="2" t="s">
        <v>79</v>
      </c>
      <c r="I41" s="6">
        <v>0</v>
      </c>
      <c r="J41" s="28">
        <v>32183800</v>
      </c>
      <c r="K41" s="28">
        <v>32183800</v>
      </c>
      <c r="L41" s="10">
        <v>0</v>
      </c>
      <c r="M41" s="10">
        <v>0</v>
      </c>
      <c r="N41" s="21" t="s">
        <v>107801</v>
      </c>
      <c r="O41" s="21" t="s">
        <v>30</v>
      </c>
      <c r="P41" s="8" t="s">
        <v>107806</v>
      </c>
      <c r="Q41" s="22">
        <v>4399555</v>
      </c>
      <c r="R41" s="25" t="s">
        <v>107813</v>
      </c>
      <c r="S41" s="13"/>
    </row>
    <row r="42" spans="2:19" ht="33" customHeight="1" x14ac:dyDescent="0.2">
      <c r="B42" s="21">
        <v>81112501</v>
      </c>
      <c r="C42" s="32" t="s">
        <v>107829</v>
      </c>
      <c r="D42" s="26">
        <v>4</v>
      </c>
      <c r="E42" s="26">
        <v>4</v>
      </c>
      <c r="F42" s="26">
        <v>9</v>
      </c>
      <c r="G42" s="7">
        <v>1</v>
      </c>
      <c r="H42" s="2" t="s">
        <v>153</v>
      </c>
      <c r="I42" s="6">
        <v>0</v>
      </c>
      <c r="J42" s="28">
        <v>17890991</v>
      </c>
      <c r="K42" s="28">
        <v>17890991</v>
      </c>
      <c r="L42" s="10">
        <v>0</v>
      </c>
      <c r="M42" s="10">
        <v>0</v>
      </c>
      <c r="N42" s="21" t="s">
        <v>107801</v>
      </c>
      <c r="O42" s="21" t="s">
        <v>30</v>
      </c>
      <c r="P42" s="8" t="s">
        <v>107806</v>
      </c>
      <c r="Q42" s="22">
        <v>4399555</v>
      </c>
      <c r="R42" s="25" t="s">
        <v>107813</v>
      </c>
      <c r="S42" s="13"/>
    </row>
    <row r="43" spans="2:19" ht="15" x14ac:dyDescent="0.2">
      <c r="B43" s="21">
        <v>81112501</v>
      </c>
      <c r="C43" s="32" t="s">
        <v>107830</v>
      </c>
      <c r="D43" s="26">
        <v>4</v>
      </c>
      <c r="E43" s="26">
        <v>4</v>
      </c>
      <c r="F43" s="26">
        <v>9</v>
      </c>
      <c r="G43" s="7">
        <v>1</v>
      </c>
      <c r="H43" s="2" t="s">
        <v>153</v>
      </c>
      <c r="I43" s="6">
        <v>0</v>
      </c>
      <c r="J43" s="28">
        <v>10446574</v>
      </c>
      <c r="K43" s="28">
        <v>10446574</v>
      </c>
      <c r="L43" s="10">
        <v>0</v>
      </c>
      <c r="M43" s="10">
        <v>0</v>
      </c>
      <c r="N43" s="21" t="s">
        <v>107801</v>
      </c>
      <c r="O43" s="21" t="s">
        <v>30</v>
      </c>
      <c r="P43" s="8" t="s">
        <v>107806</v>
      </c>
      <c r="Q43" s="22">
        <v>4399555</v>
      </c>
      <c r="R43" s="25" t="s">
        <v>107813</v>
      </c>
      <c r="S43" s="13"/>
    </row>
    <row r="44" spans="2:19" ht="15" x14ac:dyDescent="0.2">
      <c r="B44" s="21">
        <v>81112501</v>
      </c>
      <c r="C44" s="32" t="s">
        <v>107831</v>
      </c>
      <c r="D44" s="26">
        <v>5</v>
      </c>
      <c r="E44" s="26">
        <v>5</v>
      </c>
      <c r="F44" s="26">
        <v>8</v>
      </c>
      <c r="G44" s="7">
        <v>1</v>
      </c>
      <c r="H44" s="2" t="s">
        <v>153</v>
      </c>
      <c r="I44" s="6">
        <v>0</v>
      </c>
      <c r="J44" s="28">
        <v>6156088</v>
      </c>
      <c r="K44" s="28">
        <v>6156088</v>
      </c>
      <c r="L44" s="10">
        <v>0</v>
      </c>
      <c r="M44" s="10">
        <v>0</v>
      </c>
      <c r="N44" s="21" t="s">
        <v>107801</v>
      </c>
      <c r="O44" s="21" t="s">
        <v>30</v>
      </c>
      <c r="P44" s="8" t="s">
        <v>107806</v>
      </c>
      <c r="Q44" s="22">
        <v>4399555</v>
      </c>
      <c r="R44" s="25" t="s">
        <v>107813</v>
      </c>
      <c r="S44" s="13"/>
    </row>
    <row r="45" spans="2:19" ht="25.5" customHeight="1" x14ac:dyDescent="0.2">
      <c r="B45" s="21">
        <v>81112501</v>
      </c>
      <c r="C45" s="32" t="s">
        <v>107832</v>
      </c>
      <c r="D45" s="26">
        <v>5</v>
      </c>
      <c r="E45" s="26">
        <v>5</v>
      </c>
      <c r="F45" s="26">
        <v>8</v>
      </c>
      <c r="G45" s="7">
        <v>1</v>
      </c>
      <c r="H45" s="2" t="s">
        <v>153</v>
      </c>
      <c r="I45" s="6">
        <v>0</v>
      </c>
      <c r="J45" s="28">
        <v>34035190</v>
      </c>
      <c r="K45" s="28">
        <v>34035190</v>
      </c>
      <c r="L45" s="10">
        <v>0</v>
      </c>
      <c r="M45" s="10">
        <v>0</v>
      </c>
      <c r="N45" s="21" t="s">
        <v>107801</v>
      </c>
      <c r="O45" s="21" t="s">
        <v>30</v>
      </c>
      <c r="P45" s="8" t="s">
        <v>107806</v>
      </c>
      <c r="Q45" s="22">
        <v>4399555</v>
      </c>
      <c r="R45" s="25" t="s">
        <v>107813</v>
      </c>
      <c r="S45" s="13"/>
    </row>
    <row r="46" spans="2:19" ht="15" x14ac:dyDescent="0.2">
      <c r="J46" s="50">
        <f>SUM(J8:J45)</f>
        <v>20275607388</v>
      </c>
      <c r="K46" s="36"/>
    </row>
    <row r="47" spans="2:19" x14ac:dyDescent="0.2">
      <c r="J47" s="43"/>
      <c r="K47" s="44"/>
    </row>
    <row r="48" spans="2:19" x14ac:dyDescent="0.2">
      <c r="C48" s="4" t="s">
        <v>107837</v>
      </c>
    </row>
    <row r="49" spans="8:11" x14ac:dyDescent="0.2">
      <c r="I49" s="41"/>
      <c r="J49" s="42"/>
    </row>
    <row r="50" spans="8:11" ht="15" x14ac:dyDescent="0.2">
      <c r="I50" s="29"/>
      <c r="J50" s="14"/>
      <c r="K50" s="33"/>
    </row>
    <row r="51" spans="8:11" ht="15" x14ac:dyDescent="0.2">
      <c r="I51" s="29"/>
      <c r="J51" s="14"/>
      <c r="K51" s="39"/>
    </row>
    <row r="52" spans="8:11" x14ac:dyDescent="0.2">
      <c r="I52" s="30"/>
      <c r="K52" s="23"/>
    </row>
    <row r="53" spans="8:11" ht="15" x14ac:dyDescent="0.2">
      <c r="I53" s="31"/>
      <c r="J53" s="37"/>
      <c r="K53" s="23"/>
    </row>
    <row r="54" spans="8:11" x14ac:dyDescent="0.2">
      <c r="I54" s="30"/>
    </row>
    <row r="55" spans="8:11" ht="15" x14ac:dyDescent="0.2">
      <c r="I55" s="29"/>
      <c r="J55" s="23"/>
      <c r="K55" s="40"/>
    </row>
    <row r="56" spans="8:11" ht="15" x14ac:dyDescent="0.2">
      <c r="I56" s="29"/>
      <c r="J56" s="23"/>
      <c r="K56" s="40"/>
    </row>
    <row r="57" spans="8:11" x14ac:dyDescent="0.2">
      <c r="I57" s="30"/>
      <c r="K57" s="40"/>
    </row>
    <row r="58" spans="8:11" ht="15" x14ac:dyDescent="0.2">
      <c r="I58" s="29"/>
      <c r="J58" s="31"/>
      <c r="K58" s="23"/>
    </row>
    <row r="59" spans="8:11" ht="15" x14ac:dyDescent="0.2">
      <c r="H59" s="13"/>
      <c r="I59" s="29"/>
      <c r="J59" s="31"/>
      <c r="K59" s="23"/>
    </row>
    <row r="60" spans="8:11" ht="15" x14ac:dyDescent="0.2">
      <c r="I60" s="29"/>
      <c r="J60" s="34"/>
      <c r="K60" s="23"/>
    </row>
    <row r="61" spans="8:11" x14ac:dyDescent="0.2">
      <c r="I61" s="31"/>
      <c r="J61" s="35"/>
    </row>
    <row r="62" spans="8:11" x14ac:dyDescent="0.2">
      <c r="I62" s="30"/>
      <c r="J62" s="35"/>
    </row>
    <row r="63" spans="8:11" x14ac:dyDescent="0.2">
      <c r="H63" s="45"/>
      <c r="I63" s="38"/>
      <c r="J63" s="23"/>
    </row>
    <row r="64" spans="8:11" x14ac:dyDescent="0.2">
      <c r="J64" s="23"/>
    </row>
  </sheetData>
  <mergeCells count="2">
    <mergeCell ref="B5:R6"/>
    <mergeCell ref="C3:F3"/>
  </mergeCells>
  <phoneticPr fontId="11" type="noConversion"/>
  <hyperlinks>
    <hyperlink ref="R8" r:id="rId1" xr:uid="{757B0584-A9E9-4A3A-BA50-1368BBB3842D}"/>
    <hyperlink ref="R9:R18" r:id="rId2" display="ivan.dominguez@and.gov.co" xr:uid="{4F858001-E109-44B5-AF04-2C54518F4F22}"/>
    <hyperlink ref="R22:R26" r:id="rId3" display="ivan.dominguez@and.gov.co" xr:uid="{FA4A57FD-7833-4228-9FF1-7462CE46DF2D}"/>
    <hyperlink ref="R20" r:id="rId4" xr:uid="{508D4B06-F045-4693-870B-0346AB94480A}"/>
    <hyperlink ref="R27" r:id="rId5" xr:uid="{1323F56B-55B4-442E-ADB9-D0CC4D2D9422}"/>
    <hyperlink ref="R28" r:id="rId6" xr:uid="{F8093A7A-8363-4FFB-A36A-D10B11D5C1FE}"/>
    <hyperlink ref="R21" r:id="rId7" xr:uid="{D8E7A286-782C-4969-95AA-6D3F9867FF12}"/>
    <hyperlink ref="R29" r:id="rId8" xr:uid="{478EEE21-E466-438D-B0E8-2E301EF800AA}"/>
    <hyperlink ref="R30" r:id="rId9" xr:uid="{D8CD2EB6-FEED-4F8A-B557-4034E0E049C8}"/>
    <hyperlink ref="R31" r:id="rId10" xr:uid="{75C5A37A-E760-4930-9D31-09745549F2BE}"/>
    <hyperlink ref="R32" r:id="rId11" xr:uid="{9FEDA7AF-6C25-4EBD-82DD-BC65591E03BC}"/>
    <hyperlink ref="R33" r:id="rId12" xr:uid="{741D5644-98D3-48C4-88C0-B6327AE2E7F2}"/>
    <hyperlink ref="R34" r:id="rId13" xr:uid="{C8F34BD8-0E67-4CA9-83A1-E6E164B4EA01}"/>
    <hyperlink ref="R35" r:id="rId14" xr:uid="{91F18250-F818-4A37-AA4C-55989F200A98}"/>
    <hyperlink ref="R36" r:id="rId15" xr:uid="{90067D32-C046-4B74-B2FF-C49DE2436CD0}"/>
    <hyperlink ref="R37" r:id="rId16" xr:uid="{3F37DDE9-8E98-44DC-917B-CA88971294D9}"/>
    <hyperlink ref="R38" r:id="rId17" xr:uid="{FF72BF84-D480-4060-8716-94EF782AE03A}"/>
    <hyperlink ref="R39" r:id="rId18" xr:uid="{74794BC2-7467-4675-8E80-99C832E995DF}"/>
    <hyperlink ref="R41" r:id="rId19" xr:uid="{D4DE9213-E3F0-4EA2-95BC-90118A4DF44E}"/>
    <hyperlink ref="R43" r:id="rId20" xr:uid="{F4F5AB60-DF24-49FC-B3D4-FB1627B6DF21}"/>
    <hyperlink ref="R45" r:id="rId21" xr:uid="{593049B5-3C9D-4294-AF72-F409D2AFF2F3}"/>
    <hyperlink ref="R40" r:id="rId22" xr:uid="{9DD255CA-9462-4013-9492-1ACFD609063E}"/>
    <hyperlink ref="R42" r:id="rId23" xr:uid="{89AC765F-DBC2-4785-AFA4-DE9291DBA5CB}"/>
    <hyperlink ref="R44" r:id="rId24" xr:uid="{00B82C18-F2CF-44BD-BED4-EA929B485585}"/>
    <hyperlink ref="R19" r:id="rId25" xr:uid="{6FEDB6E8-AE1E-4160-A21E-4AD89F75C5FA}"/>
    <hyperlink ref="R23" r:id="rId26" xr:uid="{FF48125F-E3C4-487B-A089-8C1DA7757D65}"/>
  </hyperlinks>
  <pageMargins left="0.75" right="0.75" top="1" bottom="1" header="0.5" footer="0.5"/>
  <pageSetup orientation="portrait" r:id="rId27"/>
  <drawing r:id="rId2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A50821" workbookViewId="0">
      <selection activeCell="B50737" sqref="B50737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Hector Cadena Velasquez</cp:lastModifiedBy>
  <cp:revision/>
  <dcterms:created xsi:type="dcterms:W3CDTF">2020-03-30T19:01:07Z</dcterms:created>
  <dcterms:modified xsi:type="dcterms:W3CDTF">2021-01-26T00:23:54Z</dcterms:modified>
  <cp:category/>
  <cp:contentStatus/>
</cp:coreProperties>
</file>